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815" activeTab="0"/>
  </bookViews>
  <sheets>
    <sheet name="PLANEJAMENTO" sheetId="1" r:id="rId1"/>
    <sheet name="Grupos" sheetId="2" state="hidden" r:id="rId2"/>
  </sheets>
  <definedNames>
    <definedName name="_xlnm._FilterDatabase" localSheetId="0" hidden="1">'PLANEJAMENTO'!$A$4:$H$4</definedName>
  </definedNames>
  <calcPr fullCalcOnLoad="1"/>
</workbook>
</file>

<file path=xl/sharedStrings.xml><?xml version="1.0" encoding="utf-8"?>
<sst xmlns="http://schemas.openxmlformats.org/spreadsheetml/2006/main" count="2249" uniqueCount="627">
  <si>
    <t>OBJETO</t>
  </si>
  <si>
    <t>QUANTIDADE</t>
  </si>
  <si>
    <t>Quantidade</t>
  </si>
  <si>
    <t>Valor unitário</t>
  </si>
  <si>
    <t>Valor global</t>
  </si>
  <si>
    <t>TOTAL</t>
  </si>
  <si>
    <t>Mês</t>
  </si>
  <si>
    <t>Setor</t>
  </si>
  <si>
    <t>Materiais de Expediente</t>
  </si>
  <si>
    <t>Equipamentos de Informática</t>
  </si>
  <si>
    <t>Aquisições de copa e cozinha</t>
  </si>
  <si>
    <t>TOTAL ESTIMADO PARA LICITAR</t>
  </si>
  <si>
    <t>PREVISÃO PARA LICITAÇÃO</t>
  </si>
  <si>
    <t>FEVEREIRO</t>
  </si>
  <si>
    <t>UNIDADE DE MEDIDA</t>
  </si>
  <si>
    <t>SERVIÇO</t>
  </si>
  <si>
    <t>UNIDADE</t>
  </si>
  <si>
    <t>MARÇO</t>
  </si>
  <si>
    <t>CLASSIFICAÇÃO</t>
  </si>
  <si>
    <t>ABRIL</t>
  </si>
  <si>
    <t>OUTUBRO</t>
  </si>
  <si>
    <t>NOVEMBRO</t>
  </si>
  <si>
    <t>DEZEMBRO</t>
  </si>
  <si>
    <t>PREÇO ESTIMADO EM 2023</t>
  </si>
  <si>
    <t>METRO</t>
  </si>
  <si>
    <t>BANNER - material: lona branca; Impressão: digital, preto e branco ou em cores  em apenas um lado. Acabamento: perfis em madeira, plástico (PVC) ou alumínio colocados nas partes superior e inferior. Quando de plástico, necessária a colocação de tampa de proteção plástica nas bordas do perfil. Os perfis deverão ter suas superfícies lisas, sem arestas, de modo a não causar acidentes no manuseio do BANNER. - cordões de nylon, ou material similar, em metragem compatível e necessária para correta fixação do BANNER. Arte gráfica incluída.</t>
  </si>
  <si>
    <t>Ventilador de parede 60cm bivolt preto</t>
  </si>
  <si>
    <t>KG</t>
  </si>
  <si>
    <t xml:space="preserve">METRO </t>
  </si>
  <si>
    <t>FAIXA DE 0,70 cm de altura - Material: lona branca. Impressão: digital, preto e branco ou em cores; impressão em apenas um lado. Acabamento: perfis em madeira, plástico (PVC) ou alumínio colocados nas extremidades. Em caso de uso de perfil de plástico, necessária a colocação de tampa de proteção plástica nas bordas do perfil. Os perfis deverão ter suas superfícies lisas sem arestas, de modo a não causar acidentes no manuseio da FAIXA. - cordões de nylon, ou material similar, colocados nas partes superior e inferior dos perfis em cada extremidade da FAIXA. Arte gráfica incluída.</t>
  </si>
  <si>
    <t>PLACA - placa em pvc 2mm, com adesivo em impressão digital e aplicação de verniz uv. Arte gráfica incluída.</t>
  </si>
  <si>
    <t>ETIQUETA - Etiqueta adesiva para identificação de alimentos congelados - Material: Vinil, medindo 3,0 cm de altura por 5,0 cm de largura - Cor: VINIL BRANCO.</t>
  </si>
  <si>
    <t>Material Didático e Pedagógico para atender aos professores e alunos da Rede Municipal de Ensino - Educação Infantil Maternal II (02 anos) - Semestral</t>
  </si>
  <si>
    <t>Material Didático e Pedagógico para atender aos professores e alunos da Rede Municipal de Ensino - Educação Infantil Maternal III (03 anos) - Semestral</t>
  </si>
  <si>
    <t>Material Didático e Pedagógico para atender aos professores e alunos da Rede Municipal de Ensino - Educação Infantil Pré  I (04 anos) - Bimestral</t>
  </si>
  <si>
    <t>Material Didático e Pedagógico para atender aos professores e alunos da Rede Municipal de Ensino - Ensino Fundamental 1° Ano - Bimestral</t>
  </si>
  <si>
    <t>Material Didático e Pedagógico para atender aos professores e alunos da Rede Municipal de Ensino - Ensino Fundamental 2° Ano - Bimestral</t>
  </si>
  <si>
    <t>Material Didático e Pedagógico para atender aos professores e alunos da Rede Municipal de Ensino - Ensino Fundamental 3° Ano - Bimestral</t>
  </si>
  <si>
    <t>Material Didático e Pedagógico para atender aos professores e alunos da Rede Municipal de Ensino - Ensino Fundamental 4° Ano - Bimestral</t>
  </si>
  <si>
    <t>Material Didático e Pedagógico para atender aos professores e alunos da Rede Municipal de Ensino - Ensino Fundamental 5° Ano - Bimestral</t>
  </si>
  <si>
    <t>REFORMA ESCOLA JOSÉ GAVIOLI</t>
  </si>
  <si>
    <t>Prestação de serviços de controle de insetos e animais sinantrópicos (formigas, baratas, pernilongos, escorpiões, aranhas, cupins, traças e ratos) em ambientes internos e externos do Centro Municipal de Educação Infantil Professora Venina Batista Ribeiro da Silva - cuja área construída é de aproximadamente 1.118,48 m² e terreno com aproximadamente 3.556,88 m² - incluindo o fornecimento de todos os equipamentos e produtos necessários, bem como emissão de laudo técnico atestando a realização e prazo de validade do serviço.</t>
  </si>
  <si>
    <t>Prestação de serviços de controle de insetos e animais sinantrópicos (escorpiões, pernilongos, cupins, formigas, baratas, aranhas e traças) em ambientes internos e externos do Centro Municipal de Educação Infantil Maria Baggio - cuja área é de aproximadamente 360 m² - incluindo o fornecimento de todos os equipamentos e produtos necessários, bem como emissão de laudo técnico atestando a realização e prazo de validade do serviço.</t>
  </si>
  <si>
    <t>Prestação de serviços de controle de insetos e animais sinantrópicos (formigas, escorpiões e pernilongos) em ambientes internos e externos do Centro Municipal de Educação Infantil Ursinho Pimpão - cuja área é de aproximadamente 1.600 m² - incluindo o fornecimento de todos os equipamentos e produtos necessários, bem como emissão de laudo técnico atestando a realização e prazo de validade do serviço.</t>
  </si>
  <si>
    <t>Prestação de serviços de controle de insetos e animais sinantrópicos (formigas, baratas, cupins, ratos, escorpiões e traças) em ambientes internos e externos da Escola Municipal Correia Defreitas - cuja área construída é de aproximadamente 2.870 m² e terreno de cerca de 5.000m² - incluindo o fornecimento de todos os equipamentos e produtos necessários, bem como emissão de laudo técnico atestando a realização e prazo de validade do serviço.</t>
  </si>
  <si>
    <t>Prestação de serviços de controle de insetos e animais sinantrópicos (formigas, baratas, cupins, ratos e traças) em ambientes internos e externos da Escola Municipal José Gavioli - cuja área construída é de cerca de 850m² e terreno de aproximadamente 150 m² - incluindo o fornecimento de todos os equipamentos e produtos necessários, bem como emissão de laudo técnico atestando a realização e prazo de validade do serviço.</t>
  </si>
  <si>
    <t>Prestação de serviços de controle de insetos e animais sinantrópicos (formigas, baratas e traças) em ambientes internos e externos da Escola Municipal Profª Jovira Conti Néia - cuja área é de aproximadamente 1.800 m² - incluindo o fornecimento de todos os equipamentos e produtos necessários, bem como emissão de laudo técnico atestando a realização e prazo de validade do serviço.</t>
  </si>
  <si>
    <t>Prestação de serviços de controle de insetos e animais sinantrópicos (formigas, baratas e traças) em ambientes internos e externos da Escola Municipal Zuleika David Chammas Cassar - cuja área é de aproximadamente 4.920 m² - incluindo o fornecimento de todos os equipamentos e produtos necessários, bem como emissão de laudo técnico atestando a realização e prazo de validade do serviço.</t>
  </si>
  <si>
    <t>Prestação de serviços de controle de insetos e animais sinantrópicos (formigas, baratas, escorpiões e traças) em ambientes internos e externos da Escola Municipal do Campo João Teodoro da Silva - cuja área é de aproximadamente 400 m² - incluindo o fornecimento de todos os equipamentos e produtos necessários, bem como emissão de laudo técnico atestando a realização e prazo de validade do serviço.</t>
  </si>
  <si>
    <t>Prestação de serviços de controle de insetos e animais sinantrópicos (formigas e baratas) em ambientes internos e externos da Escola Municipal do Campo Professora Ana Pinheiro - cuja área é de aproximadamente 352 m² - incluindo o fornecimento de todos os equipamentos e produtos necessários, bem como emissão de laudo técnico atestando a realização e prazo de validade do serviço.</t>
  </si>
  <si>
    <t>Prestação de serviços de controle de insetos e animais sinantrópicos (formigas, cupins e traças) em ambientes internos e externos da Secretaria Municipal de Educação - cuja área é de aproximadamente de 750 m² - incluindo o fornecimento de todos os equipamentos e produtos necessários, bem como emissão de laudo técnico atestando a realização e prazo de validade do serviço.</t>
  </si>
  <si>
    <t>Prestação de serviços de controle de insetos e animais sinantrópicos (formigas, cupins e traças) em ambientes internos e externos da Casa/Departamento da Cultura - cuja área é de aproximadamente de 600 m² - incluindo o fornecimento de todos os equipamentos e produtos necessários,  bem como emissão de laudo técnico atestando a realização e prazo de validade do serviço.</t>
  </si>
  <si>
    <t>Prestação de serviços de controle de insetos e animais sinantrópicos (baratas, cupins e ratos) em ambientes internos e externos da Biblioteca Cidadã - cuja área é de aproximadamente de 350 m² - incluindo o fornecimento de todos os equipamentos e produtos necessários, bem como emissão de laudo técnico atestando a realização e prazo de validade do serviço.</t>
  </si>
  <si>
    <t>Prestação de serviços de controle de insetos e animais sinantrópicos (formigas, baratas e ratos) em ambientes internos e externos da Divisão de Merenda Escolar - cuja área é de aproximadamente de 660 m² - incluindo o fornecimento de todos os equipamentos e produtos necessários, bem como emissão de laudo técnico atestando a realização e prazo de validade do serviço.</t>
  </si>
  <si>
    <t>Prestação de serviços de controle de insetos e animais sinantrópicos (formigas, baratas, cupins, ratos e traças) em ambientes internos e externos do Prédio Irmã Maria Gotharda Braig - cuja área é de aproximadamente de 890 m² - incluindo o fornecimento de todos os equipamentos e produtos necessários, bem como emissão de laudo técnico atestando a realização e prazo de validade do serviço.</t>
  </si>
  <si>
    <t>Prestação de serviços de   limpeza   e   desinfecção de   caixas d’água com capacidade de 250 litros, incluindo fornecimento de todos os equipamentos e produtos necessários, bem como comprovante/laudo técnico com as informações estabelecidas pela legislação sanitária para atestar a execução dos serviços. Locais e quantidades: 1) Escola Municipal Correia Defreitas: 1 caixa d’água e 2) Divisão de Merenda Escolar / Divisão Saúde do Escolar: 1 caixa d’água.</t>
  </si>
  <si>
    <t>Prestação de serviços de   limpeza   e   desinfecção de   caixas d’água com capacidade de 500 litros, incluindo fornecimento de todos os equipamentos e produtos necessários, bem como comprovante/laudo técnico com as informações estabelecidas pela legislação sanitária para atestar a execução dos serviços. Locais e quantidades: 1) Centro Municipal de Educação Infantil Maria Baggio: 1 caixa d' água, 2) Escola Municipal Correia Defreitas: 1 caixa d' água,  3) Escola Municipal José Gavioli: 2 caixas d'água, 4) Escola Municipal Profª Jovira Conti Néia: 2 caixas  d' água, 5)  Escola Municipal do Campo João Teodoro da Silva: 2  caixas d' água, 6) Escola Municipal do Campo Profª Ana Pinheiro: 2 caixas d' água, 7) Secretaria Municipal de Educação: 1  caixa d' água, 8) Departamento Municipal de Cultura: 1  caixa d' água, 9) Biblioteca Cidadã Profª Iracema Serafim de Sousa "Dona Sussa": 1 caixa d' água e 10) Prédio Irmã Maria Gotharda Braig: 4  caixas d'água.</t>
  </si>
  <si>
    <t>Prestação de serviços de   limpeza   e   desinfecção de   caixas d’água com capacidade de 750 litros, incluindo fornecimento de todos os equipamentos e produtos necessários, bem como comprovante/laudo técnico com as informações estabelecidas pela legislação sanitária para atestar a execução dos serviços. Locais e quantidades: 1) Centro Municipal de Educação Infantil Ursinho Pimpão: 1 caixa d’água e 2) Divisão de Merenda Escolar / Divisão Saúde do Escolar: 1 caixa d’água.</t>
  </si>
  <si>
    <t>Prestação de serviços de   limpeza   e   desinfecção de   caixas d’água com capacidade de 1000 litros, incluindo fornecimento de todos os equipamentos e produtos necessários, bem como comprovante/laudo técnico com as informações estabelecidas pela legislação sanitária para atestar a execução dos serviços. Locais e quantidades: 1) Escola Municipal Correia Defreitas: 4 caixas d’água, 2) Escola Municipal Zuleika David Chammas Cassar: 5 caixas d’água e 3) CMEI Ursinho Pimpão: 1 caixa d’água 4) Centro Municipal de Educação Infantil Venina B.R. da Silva: 5 caixas d’águas.</t>
  </si>
  <si>
    <t>Prestação de serviços de   limpeza   e   desinfecção de   caixas d’água com capacidade de 2000 litros, incluindo fornecimento de todos os equipamentos e produtos necessários, bem como comprovante/laudo técnico com as informações estabelecidas pela legislação sanitária para atestar a execução dos serviços. Local e quantidade: 1) Escola Municipal do Campo João Teodoro da Silva: 1 caixa d'água.</t>
  </si>
  <si>
    <t>Prestação de serviços de   limpeza   e   desinfecção de   caixas d’água com capacidade de 5000 litros, incluindo fornecimento de todos os equipamentos e produtos necessários, bem como comprovante/laudo técnico com as informações estabelecidas pela legislação sanitária para atestar a execução dos serviços. Locais e quantidades: 1) Centro Municipal de Educação Infantil Ursinho Pimpão: 1 caixa d’água.</t>
  </si>
  <si>
    <t>Prestação de serviços de   limpeza   e   desinfecção de   caixas d'água com capacidade de 15.000 litros, incluindo fornecimento de todos os equipamentos e produtos necessários, bem como comprovante/laudo técnico com as informações estabelecidas pela legislação sanitária para atestar a execução dos serviços. Locais e quantidades: 1) Centro Municipal de Educação Infantil Venina B.R.da Silva: 1 caixa d' água.</t>
  </si>
  <si>
    <t>Adesivo instantâneo multiuso - 20 g a base de cianoacrilato. Deve ter forte poder de adesão, proporcionando colagens em diversos tipos de materiais, e boa consistência, de modo a evitar que escorra com facilidade.</t>
  </si>
  <si>
    <t>Alfinete extra fino nº 29 - aço niquelado (ref. Corrente) – cx c/ 50 g</t>
  </si>
  <si>
    <t>Apagador p/ quadro negro – confeccionado em madeira e feltro. A espessura do feltro deve ser de, no mínimo, 4mm</t>
  </si>
  <si>
    <t>Apontador para lápis, com deposito, com 1 furo, lâmina inclinada. Deve ser fabricado em plástico resistente e lâmina em aço temperado, fixada por parafuso metálico. Aprovado pelo INMETRO.</t>
  </si>
  <si>
    <t>Bastão de cola quente – grande transparente</t>
  </si>
  <si>
    <t>Bastão de cola quente – pequeno transparente</t>
  </si>
  <si>
    <t>Bexiga n° 7, lisa, elaborada com látex de borracha natural, sistema de gestão de qualidade ISO 9001 e aprovada pelo INMETRO - cor a definir - pct c/ no mínimo 50 unidades</t>
  </si>
  <si>
    <t>Bloco para desenho A4 - 140 g - c/ 20 fls - cor a definir</t>
  </si>
  <si>
    <t>Bloco para recado adesivo colorido - medidas: 38 mm x 51 mm - pacote c/ 4 blocos</t>
  </si>
  <si>
    <t xml:space="preserve">Bobina papel decorado, 60 cm de largura, 20 kg  </t>
  </si>
  <si>
    <t>Borracha branca nº 40, não tóxica, macia, de alta qualidade. Composição: borracha natural, borracha sintética, carga mineral, agente de vulcanização, pigmento e óleo - aprovada pelo INMETRO</t>
  </si>
  <si>
    <t>Caderneta c/ capa flexível - 48 fls - dimensões aproximadas: 100mmx140mm</t>
  </si>
  <si>
    <t>Caderno brochura capa dura 1/4 - 48 fls</t>
  </si>
  <si>
    <t>Caderno brochura capa flexível 1/4 – 48 fls</t>
  </si>
  <si>
    <t>Caderno Brochurão capa flexível – 96 fls</t>
  </si>
  <si>
    <t>Caderno de caligrafia capa flexível - brochura 1/4 – 48 fls</t>
  </si>
  <si>
    <t>Caderno de desenho pequeno capa flexível – brochura – 48 fls</t>
  </si>
  <si>
    <t>Caderno de linguagem capa flexível. Formato: 20cm x 14cm - Folhas: 60.</t>
  </si>
  <si>
    <t>Caderno quadriculado pequeno - 1 cm x 1 cm - 48 fls - brochura</t>
  </si>
  <si>
    <t>Caixa arquivo morto - polionda - azul</t>
  </si>
  <si>
    <t>Caixa correspondência tripla móvel. Caixa articulável injetada em poliestireno com três bandejas no tamanho ofício. Medidas aproximadas: 355 x 253 x 120 mm.</t>
  </si>
  <si>
    <t>Calculadora eletrônica de mesa com no mínimo 10 dígitos - a bateria. Dimensões aproximadas: 11 x 13 x 2,5 cm.</t>
  </si>
  <si>
    <t>Caneta corretiva com ponta metálica fina, formato triangular, com 8 ml, composição: Corpo e tampa: resinas termoplásticas; Tinta: resina, pigmento, solvente e aditivos; Ponta: metal</t>
  </si>
  <si>
    <t>Caneta esferográfica corpo de plástico cristal transparente sextavado, com furo de respiração lateral no centro, nome do fabricante impresso no corpo da caneta, tampa antiasfixiante na cor da tinta, ponta de latão, esfera de tungstênio, tinta a base de corantes orgânicos e solvente, com cartucho removível de encaixe, aprovada pelo INMETRO, ponta média 1.0 mm - cor a definir</t>
  </si>
  <si>
    <t>Cartão E.V.A. 67 X 45 cm – 2 mm – cor a definir</t>
  </si>
  <si>
    <t>Cartão E.V.A.  com  gliter  60 X 40 cm – 2 mm – cor a definir</t>
  </si>
  <si>
    <t>Cartolina branca - 180 g – 67 X 50 cm</t>
  </si>
  <si>
    <t>CD-R</t>
  </si>
  <si>
    <t>Clips 2/0 – cx c/ 500 g</t>
  </si>
  <si>
    <t>Clips 8/0 – cx c/ 500 g</t>
  </si>
  <si>
    <t>Cola branca lavável – não tóxica – 1 k</t>
  </si>
  <si>
    <t>Cola branca lavável – não tóxica – 90 g</t>
  </si>
  <si>
    <t>DVD-R</t>
  </si>
  <si>
    <t>Elástico de látex amarelo nº 18 de alta qualidade e resistência. Pacote com no mínimo 200 unidades.</t>
  </si>
  <si>
    <t>Envelope Kraft natural 80g – tam. Aprox 200 X 280cm</t>
  </si>
  <si>
    <t>Envelope Kraft natural 80g – tam. Aprox 360 X 260cm</t>
  </si>
  <si>
    <t>Envelope plástico c/ 4 furos ofício nº 10</t>
  </si>
  <si>
    <t>Estilete 18mm com corpo plástico - lâmina retrátil com botão de travamento</t>
  </si>
  <si>
    <t>Extrator de grampo tipo piranha em metal revestido em plástico</t>
  </si>
  <si>
    <t>Fita adesiva dupla face 18 mm x 30 m</t>
  </si>
  <si>
    <t>Fita adesiva transparente rolo 18 mm x 50 m (ref. Durex)</t>
  </si>
  <si>
    <t>Fita crepe – branca – rolo 18 mm x 50 m</t>
  </si>
  <si>
    <t>Fita larga de PVC transparente – 48 mm x 50 m</t>
  </si>
  <si>
    <t>Giz escolar branco, plastificado, antialérgico, não tóxico, não quebre fácil, não espalhe pó, não suje as mãos, composto por gipsita desidratada, água e plastificante – cx c/ 50 bastões - 250 gramas</t>
  </si>
  <si>
    <t>Giz escolar colorido, plastificado, antialérgico, não tóxico, não quebre fácil, não espalhe pó, não suje as mãos, composto por gipsita desidratada, água, pigmentos e plastificante – cx c/ 50 bastões - 250 gramas</t>
  </si>
  <si>
    <t>Glitter escolar - pote contendo no mínimo 3 gramas do produto. Cores variadas</t>
  </si>
  <si>
    <t>Grampeador grande de mesa para grampo  26/6 – corpo metálico</t>
  </si>
  <si>
    <t>Grampeador para grampo 26/6 – tamanho médio – corpo metálico</t>
  </si>
  <si>
    <t>Grampo p/ grampeador 26/6 – acobreado – cx c/ 5000</t>
  </si>
  <si>
    <t>Lápis de cera (giz) - curto cx c/ 15 unidades</t>
  </si>
  <si>
    <t>Lápis de cor comprido  – cx c/ 12 cores</t>
  </si>
  <si>
    <t>Lápis de desenho 6B – preto</t>
  </si>
  <si>
    <t>Lápis preto nº 2, confeccionado em madeira resistente, de alta qualidade e 100% reflorestada, escrita macia, alta apagabilidade, corpo redondo e com o nome do fabricante, aprovado pelo INMETRO – cx c/ 144 unidades</t>
  </si>
  <si>
    <t>Livro ata - capa dura - cor preta - c/ 100 fls</t>
  </si>
  <si>
    <t>Livro protocolo de correspondência. Folhas: cerca de 100. Tamanho: aproximadamente 160mm x 220mm. Capa: dura. Cor: preta ou azul</t>
  </si>
  <si>
    <t>Massa de modelar, macia, com cores variadas, atóxica, que não manche as mãos, não endureça, não grude sobre a mesa, não esfarele e possa ser reaproveitada - cx c/ 12 barras de modelar - 160 gramas - composição: ceras, cargas inertes e pigmentos orgânicos</t>
  </si>
  <si>
    <t>Papel bobina Kraft – 60 cm, aproximadamente 20 kg</t>
  </si>
  <si>
    <t>Papel color set – cor a definir</t>
  </si>
  <si>
    <t>Papel contact plástico transparente - rolo 25m</t>
  </si>
  <si>
    <t>Papel sulfite A4 - 210x297mm - alvura mínima de 90%, capacidade mínima de 87%, umidade entre 3,5% (+ou-1,0), conforme tappy, na cor branca – resma</t>
  </si>
  <si>
    <t>Pasta catálogo – ofício – c/ 100 plásticos</t>
  </si>
  <si>
    <t>Pasta de papelão c/ aba elástica – cor a definir</t>
  </si>
  <si>
    <t>Pasta de papelão c/ grampo trilho – cor a definir</t>
  </si>
  <si>
    <t>Pasta em L transparente Ofício 9</t>
  </si>
  <si>
    <t>Pasta plástica transparente com aba elástica – ofício</t>
  </si>
  <si>
    <t>Pasta Registradora AZ Ofício. Medidas aproximadas: Largura:7,5 cm - Altura: 28,5 cm - Comprimento: 34,5 cm. Compartimento de etiqueta na lombada.</t>
  </si>
  <si>
    <t>Pasta suspensa kraft c/ haste plástica – c/ grampo.</t>
  </si>
  <si>
    <t>Pen drive 16 Gb</t>
  </si>
  <si>
    <t>Percevejo latonado – cx c/ 100</t>
  </si>
  <si>
    <t>Perfurador de papel 2 furos. Capacidade para perfurar cerca de  10 folhas de papel 75 g/m². Estrutura metálica.</t>
  </si>
  <si>
    <t>Perfurador de papel 4 furos. Capacidade para perfurar carca de 10 folhas de papel 75 g/m². Estrutura metálica.</t>
  </si>
  <si>
    <t>Pilha alcalina AA 1,5 volts - embalagem com 4 unidades</t>
  </si>
  <si>
    <t>Pilha palito alcalina AAA 1,5 volts - embalagem com 4 unidades</t>
  </si>
  <si>
    <t>Pincel atômico bico redondo (tipo 850) – cor a definir</t>
  </si>
  <si>
    <t>Pincel marca texto – amarelo</t>
  </si>
  <si>
    <t>Pincel para pintura cabo amarelo longo  (chato) – nº 10</t>
  </si>
  <si>
    <t>Pincel para pintura cabo amarelo longo (chato) – nº 0</t>
  </si>
  <si>
    <t>Pincel para pintura cabo amarelo longo (chato) – nº 12</t>
  </si>
  <si>
    <t>Pincel para pintura cabo amarelo longo (chato) – nº 16</t>
  </si>
  <si>
    <t>Pincel para pintura cabo amarelo longo (chato) – nº 20</t>
  </si>
  <si>
    <t>Pincel para pintura cabo amarelo longo (chato) – nº 4</t>
  </si>
  <si>
    <t>Pincel para pintura cabo amarelo longo (chato) – nº 8</t>
  </si>
  <si>
    <t>Pincel para retroprojetor – 2.0 – preto</t>
  </si>
  <si>
    <t>Pistola de cola quente – grande - 110 volts</t>
  </si>
  <si>
    <t>Pistola de cola quente – pequena - 110 volts</t>
  </si>
  <si>
    <t>Prancheta duratex c/ clips de metal</t>
  </si>
  <si>
    <t>Régua plástica transparente – 30 cm</t>
  </si>
  <si>
    <t>Rolo de barbante - cru - 400 g - 4/6</t>
  </si>
  <si>
    <t>Saco de celofane transparente - 10x15cm</t>
  </si>
  <si>
    <t>Saco de celofane transparente - 25x35 cm</t>
  </si>
  <si>
    <t>Suporte p/ fita adesiva (Dois tamanhos)</t>
  </si>
  <si>
    <t>Tecido TNT 140 mm de largura – cor a definir</t>
  </si>
  <si>
    <t>Tela de pintura 30 X 40</t>
  </si>
  <si>
    <t>Tesoura pequena sem ponta - Escolar</t>
  </si>
  <si>
    <t>Tesoura profissional, medindo 21 cm, com cabo em polipropileno atóxico com anéis de borracha, para destro, 02 dedos, com rebite, lâmina em aço inoxidável, com garantia contra defeito de fabricação por tempo indeterminado</t>
  </si>
  <si>
    <t>Tinta dimensional auto relevo 35 ml - metálica</t>
  </si>
  <si>
    <t>Tinta guache. Pote de no mínimo 15 ml. Caixa com 6 unidades</t>
  </si>
  <si>
    <t>Tinta p/ tecido - 37 ml - cor a definir</t>
  </si>
  <si>
    <t>Tinta para almofada de carimbo. Cor: preta. Quantidade mínima no frasco: 40ml.</t>
  </si>
  <si>
    <r>
      <t>Água sanitária</t>
    </r>
    <r>
      <rPr>
        <sz val="11"/>
        <color indexed="8"/>
        <rFont val="Times New Roman"/>
        <family val="1"/>
      </rPr>
      <t xml:space="preserve"> composta por hipoclorito de sódio e água teor de cloro ativo 2,0% a 2,5% p/p produto a base de cloro. Embalagem de 2 Litros.</t>
    </r>
  </si>
  <si>
    <t>Água sanitária composta por hipoclorito de sódio e água teor de cloro ativo 2,0% a 2,5% p/p produto a base de cloro. Finalidade de uso: desinfecção de vegetais. Embalagem de 1 litro.</t>
  </si>
  <si>
    <t>Álcool em gel 70% Inpm 480 ml. Alcool em gel para limpeza de mãos e superfícies, embalagem plástica com tampa de abertura flip top. Composição: Álcool etílico hidratado, Espessante, Neutralizante, Emoliente, Desnaturante e Água.</t>
  </si>
  <si>
    <t>Álcool etílico hidratado 70º INPM. Álcool etílico hidratado na forma líquida  70% para limpeza e  desinfecção. Embalagem de 1 litro.</t>
  </si>
  <si>
    <r>
      <t xml:space="preserve">Amaciante de roupas </t>
    </r>
    <r>
      <rPr>
        <sz val="11"/>
        <color indexed="8"/>
        <rFont val="Times New Roman"/>
        <family val="1"/>
      </rPr>
      <t>de 1ª qualidade, com cápsulas de perfume, perfumação agradável e prolongada nas roupas. Composição: Cloreto de Dialquil Dimetil Amônio, Coadjuvantes, Fragrâncias, 1,2 Benzotiazolin-3-ONA, Corante, Atenuador de Espuma e Água. Embalagem de 2 litros.</t>
    </r>
  </si>
  <si>
    <t>Balde confeccionado em plastico, com alça em metal, capacidade de 12 litros, com pegador no fundo e graduacao na parte interna, na cor preta.</t>
  </si>
  <si>
    <t>Bobina picotada virgem, resistente, confeccionada com material de alta densidade, dimensões: 30 x 40 cm, com espessura mínima de 2,5 micras e capacidade mínima de 3 kg. Rolo com 500 sacos.</t>
  </si>
  <si>
    <t>Bobina picotada virgem, resistente, confeccionada com material de alta densidade, dimensões: 35 x 50 cm, com espessura mínima de 2,5 micras e capacidade mínima de 5 kg. Rolo com 500 sacos.</t>
  </si>
  <si>
    <t>Bobina picotada virgem, resistente, confeccionada com material de alta densidade, dimensões: 40 x 60 cm, com espessura mínima de 2,5 micras e capacidade mínima de 9 kg. Rolo com 500 sacos.</t>
  </si>
  <si>
    <r>
      <t xml:space="preserve">Brilha alumínio </t>
    </r>
    <r>
      <rPr>
        <sz val="11"/>
        <color indexed="8"/>
        <rFont val="Times New Roman"/>
        <family val="1"/>
      </rPr>
      <t>e inox de 1ª qualidade. Composição: adido dodecil benzeno sulfônico, ácido glicólico, agente controlador de ph, espessante, coadjuvante, fragrância corante e água. Componentes ativos: ácido dodecil benzeno sulfônico e ácido glicólico. Contém tensoativo biodegrável. Embalagem de 500 ml.</t>
    </r>
  </si>
  <si>
    <r>
      <t xml:space="preserve">Cera líquida amarela - </t>
    </r>
    <r>
      <rPr>
        <sz val="11"/>
        <color indexed="8"/>
        <rFont val="Times New Roman"/>
        <family val="1"/>
      </rPr>
      <t>de 1ª qualidade, autobrilho, embalagem ergonômica. Composição: Dispersão acrílica, emulsão de polietileno, solvente, plastificante, preservante, corante, antiespumante, surfactante fluorado, resina fumárica, fragrância e água. Embalagem de 750 ml.</t>
    </r>
  </si>
  <si>
    <r>
      <t xml:space="preserve">Cera líquida incolor - </t>
    </r>
    <r>
      <rPr>
        <sz val="11"/>
        <color indexed="8"/>
        <rFont val="Times New Roman"/>
        <family val="1"/>
      </rPr>
      <t>de 1ª qualidade, autobrilho, embalagem ergonômica. Composição: Dispersão acrílica, emulsão de polietileno, solvente, plastificante, preservante, corante, antiespumante, surfactante fluorado, resina fumárica, fragrância e água. Embalagem de 750 ml.</t>
    </r>
  </si>
  <si>
    <r>
      <t xml:space="preserve">Cera líquida vermelha - </t>
    </r>
    <r>
      <rPr>
        <sz val="11"/>
        <color indexed="8"/>
        <rFont val="Times New Roman"/>
        <family val="1"/>
      </rPr>
      <t>de 1ª qualidade, autobrilho, embalagem ergonômica. Composição: Dispersão acrílica, emulsão de polietileno, solvente, plastificante, preservante, corante, antiespumante, surfactante fluorado, resina fumárica, fragrância e água. Embalagem de 750 ml.</t>
    </r>
  </si>
  <si>
    <r>
      <t>Coador de pano em tecido de algodão 100%,</t>
    </r>
    <r>
      <rPr>
        <sz val="11"/>
        <color indexed="8"/>
        <rFont val="Times New Roman"/>
        <family val="1"/>
      </rPr>
      <t xml:space="preserve"> cabo em material plástico ou madeira resistente ao uso, tamanho de 140 mm de diâmetro. Durante o uso, deve coar o café de forma rápida sem passar resíduos de pó.</t>
    </r>
  </si>
  <si>
    <r>
      <t>Condicionador</t>
    </r>
    <r>
      <rPr>
        <sz val="11"/>
        <color indexed="8"/>
        <rFont val="Times New Roman"/>
        <family val="1"/>
      </rPr>
      <t xml:space="preserve"> de cabelo infantil – Composição: cetearyl alcohol, cetrimonium chloride, parafinum liquidum and lanolin alcohol and oleyl alcohol, methyldibromo glutaronitrile e phenoxyethanol, disodium edta, citric acid, parfum, cl 19140, CL 42090, AQUA. Embalagem de 480 ml.</t>
    </r>
  </si>
  <si>
    <t>Copo descartável 180 ml aprovado pela Norma ABNT 14.865/2002, feito de material plástico resistente e de alta qualidade. Embalagem com 100 unidades.</t>
  </si>
  <si>
    <t>Copo descartável 50 ml aprovado pela Norma ABNT 14.865/2002, feito de material plástico resistente e de alta qualidade. Embalagem com 100 unidades.</t>
  </si>
  <si>
    <t>Creme dental infantil, fórmula com flúor ativo e baixa abrasividade - 1.100 ppm de flúor, sorbitol, sílica, lauril sulfato de sódio, polietilenoglicol, carboximetilcelulose, sacarina sódica, composição aromática. Embalagem de  50 g.</t>
  </si>
  <si>
    <r>
      <t>Desinfetante</t>
    </r>
    <r>
      <rPr>
        <sz val="11"/>
        <color indexed="8"/>
        <rFont val="Times New Roman"/>
        <family val="1"/>
      </rPr>
      <t xml:space="preserve"> de 1ª qualidade. Desinfeta e perfuma. Composição: Tensoativo não iônico, tensoativo catiônico, copolímero acrílico, preservante, corante, perfume e água. Princípio ativo: Cloreto de alquil dimetil benzil amônio - 0,25%. Embalagem de 2 litros.</t>
    </r>
  </si>
  <si>
    <r>
      <t xml:space="preserve">Desodorizador de Ambiente </t>
    </r>
    <r>
      <rPr>
        <sz val="11"/>
        <color indexed="8"/>
        <rFont val="Times New Roman"/>
        <family val="1"/>
      </rPr>
      <t xml:space="preserve">embalagem aerozol de aproximadamente 360 ml. Composição: emulsificante, antioxidante, fragrância, veículo e propelentes. </t>
    </r>
  </si>
  <si>
    <r>
      <t>Detergente</t>
    </r>
    <r>
      <rPr>
        <sz val="11"/>
        <color indexed="8"/>
        <rFont val="Times New Roman"/>
        <family val="1"/>
      </rPr>
      <t xml:space="preserve"> de 1ª qualidade com grande rendimento, eficiência e fórmula biodegradável. Composição: Alquil benzeno sulfonado de sódio linear, alquil bezeno sulfonato de trietanolamina, lauril éster sulfato de sódio, coco amido propil betaína, sulfato de magnésio, EDTA, formol, corante, perfume e água, Contém tensoativo biodegradável. Embalagem de 500 ml.</t>
    </r>
  </si>
  <si>
    <r>
      <t xml:space="preserve">Escova </t>
    </r>
    <r>
      <rPr>
        <sz val="11"/>
        <color indexed="8"/>
        <rFont val="Times New Roman"/>
        <family val="1"/>
      </rPr>
      <t>para lavar roupas em material plástico com cerdas de nylon, formato oval.</t>
    </r>
  </si>
  <si>
    <r>
      <t xml:space="preserve">Escova para limpeza de mamadeiras. </t>
    </r>
    <r>
      <rPr>
        <sz val="11"/>
        <color indexed="8"/>
        <rFont val="Times New Roman"/>
        <family val="1"/>
      </rPr>
      <t>Composição: Polipropileno e Nylon.</t>
    </r>
  </si>
  <si>
    <r>
      <t>Escova sanitária com recipiente</t>
    </r>
    <r>
      <rPr>
        <sz val="11"/>
        <color indexed="8"/>
        <rFont val="Times New Roman"/>
        <family val="1"/>
      </rPr>
      <t>, material plástico resistente e cerdas de nylon.</t>
    </r>
  </si>
  <si>
    <r>
      <t xml:space="preserve">Esponja de aço. </t>
    </r>
    <r>
      <rPr>
        <sz val="11"/>
        <color indexed="8"/>
        <rFont val="Times New Roman"/>
        <family val="1"/>
      </rPr>
      <t>Composição: aço carbono - Embalagem: pacote c/ 8 unidades.</t>
    </r>
  </si>
  <si>
    <r>
      <t xml:space="preserve">Esponja dupla face para louça, </t>
    </r>
    <r>
      <rPr>
        <sz val="11"/>
        <color indexed="8"/>
        <rFont val="Times New Roman"/>
        <family val="1"/>
      </rPr>
      <t>sendo uma face macia e a outra abrasiva de alta qualidade e durabilidade. Com adesivo à base d´água e não contenha solventes orgânicos. Composição: espuma de poliuretano e fibra sintética com abrasivo. Embalagem com 3 unidades de 110 mm x 75 mm x 20 mm cada uma.</t>
    </r>
  </si>
  <si>
    <r>
      <t xml:space="preserve">Esponja para banho. </t>
    </r>
    <r>
      <rPr>
        <sz val="11"/>
        <color indexed="8"/>
        <rFont val="Times New Roman"/>
        <family val="1"/>
      </rPr>
      <t>Composição: espuma de poliuretano, fibra sintética, resina sintética e mineral. Pacote com 1 unidade.</t>
    </r>
  </si>
  <si>
    <r>
      <t>Flanela de algodão,</t>
    </r>
    <r>
      <rPr>
        <sz val="11"/>
        <color indexed="8"/>
        <rFont val="Times New Roman"/>
        <family val="1"/>
      </rPr>
      <t xml:space="preserve"> medidas aproximadas: 38 cm x 58 cm, cor laranja, 100% algodão.</t>
    </r>
  </si>
  <si>
    <r>
      <t>Fósforo</t>
    </r>
    <r>
      <rPr>
        <sz val="11"/>
        <color indexed="8"/>
        <rFont val="Times New Roman"/>
        <family val="1"/>
      </rPr>
      <t xml:space="preserve"> extra longo, preferencialmente de madeira reflorestada. Caixa com lixa tradicional e com 50 fósforos de aproximadamente 9,5 cm.</t>
    </r>
  </si>
  <si>
    <r>
      <t>Fralda de tecido 100% algodão</t>
    </r>
    <r>
      <rPr>
        <sz val="11"/>
        <color indexed="8"/>
        <rFont val="Times New Roman"/>
        <family val="1"/>
      </rPr>
      <t xml:space="preserve"> 70x70 cm, pacote com 5 unidades. Fitas laterais elásticas, barreiras laterais protetoras, elásticos anatômicos, indicador de umidade, superabsorção e cobertura mais seca.</t>
    </r>
  </si>
  <si>
    <t>Fralda descartável infantil tamanho XG, com fitas laterais elásticas, camada externa confeccionada em material respirável (não plástica), barreiras laterais protetoras, elásticos anatômicos, indicador de umidade, superabsorção, atóxica, hipoalergênica e cobertura seca.</t>
  </si>
  <si>
    <t>Fralda descartável infantil tamanho G, com fitas laterais elásticas, camada externa confeccionada em material respirável (não plástica), barreiras laterais protetoras, elásticos anatômicos, indicador de umidade, superabsorção, atóxica, hipoalergênica e cobertura seca.</t>
  </si>
  <si>
    <t>Fralda descartável infantil tamanho M, com fitas laterais elásticas, camada externa confeccionada em material respirável (não plástica), barreiras laterais protetoras, elásticos anatômicos, indicador de umidade, superabsorção, atóxica, hipoalergênica e cobertura seca.</t>
  </si>
  <si>
    <r>
      <t>Garrafa térmica 1 litro</t>
    </r>
    <r>
      <rPr>
        <sz val="11"/>
        <color indexed="8"/>
        <rFont val="Times New Roman"/>
        <family val="1"/>
      </rPr>
      <t>, corpo em material plástico e ampola em vidro, sistema de fechamento de rosca e tampa. Garantia do fabricante contra de feitos de fabricação.</t>
    </r>
  </si>
  <si>
    <r>
      <t>Guardanapo de papel</t>
    </r>
    <r>
      <rPr>
        <sz val="11"/>
        <color indexed="8"/>
        <rFont val="Times New Roman"/>
        <family val="1"/>
      </rPr>
      <t xml:space="preserve"> folha simples medindo 21 x 22cm, acondicionado em pacotes com 100 guardanapos, cor branca, confeccionado em papel absorvente, fabricado com 100% fibras celulósicas naturais virgens, gofrado em formato piramidal. Especificações: espessura &gt; 0,32 mm, capacidade de absorção de água - método da cestinha = 7 g/g.</t>
    </r>
  </si>
  <si>
    <r>
      <t>Haste flexível</t>
    </r>
    <r>
      <rPr>
        <sz val="11"/>
        <color indexed="8"/>
        <rFont val="Times New Roman"/>
        <family val="1"/>
      </rPr>
      <t xml:space="preserve"> de polipropileno, algodão, hidroxietilcelulose e triclosan, com pontas 100% algodão - embalagem ccom 75 unidades.</t>
    </r>
  </si>
  <si>
    <r>
      <t>Inseticida</t>
    </r>
    <r>
      <rPr>
        <sz val="11"/>
        <color indexed="8"/>
        <rFont val="Times New Roman"/>
        <family val="1"/>
      </rPr>
      <t xml:space="preserve"> aerosol Ingredientes Ativos: Imiprotrina 0,020%, Permetrina 0,050%, Esbiotrina 0,100%.Composição: Ingredientes ativos, solvente, antioxidante, emulsificante, veículo e propelentes. NA. Embalagem de 400 a 450 ml.</t>
    </r>
  </si>
  <si>
    <r>
      <t xml:space="preserve">Inseticida piretroide </t>
    </r>
    <r>
      <rPr>
        <sz val="11"/>
        <color indexed="8"/>
        <rFont val="Times New Roman"/>
        <family val="1"/>
      </rPr>
      <t>para desinsetização de ambientes externos. Produto concentrado, para uso diluído e com registro no MAPA. Embalagem de 30 ml.</t>
    </r>
  </si>
  <si>
    <r>
      <t>Lenço umedecido/Toalha umedecida</t>
    </r>
    <r>
      <rPr>
        <sz val="11"/>
        <color indexed="8"/>
        <rFont val="Times New Roman"/>
        <family val="1"/>
      </rPr>
      <t xml:space="preserve"> para higienização de bebês e crianças, sem álcool etílico, testado dermatologicamente, cada unidade com medidas aproximadas de   20 cm x 15 cm, embalagem com 100 unidades. </t>
    </r>
  </si>
  <si>
    <r>
      <t>Limpador</t>
    </r>
    <r>
      <rPr>
        <sz val="11"/>
        <color indexed="8"/>
        <rFont val="Times New Roman"/>
        <family val="1"/>
      </rPr>
      <t xml:space="preserve"> multiuso de 1ª qualidade, com alto rendeimento alto poder desengordurante. Composição: Alquil benzeno sulfonato de sódio, álcool etoxilado, coadjuvantes, sequestrante, fragrância e água. Embalagem de 500 a 550 ml.</t>
    </r>
  </si>
  <si>
    <r>
      <t>Lixeira 100 litros</t>
    </r>
    <r>
      <rPr>
        <sz val="11"/>
        <color indexed="8"/>
        <rFont val="Times New Roman"/>
        <family val="1"/>
      </rPr>
      <t>, com rodas, material reforçado, cinta plástica em sua boca para fixar os sacos de lixo. Abertura da tampa por acionamento em pedal.</t>
    </r>
  </si>
  <si>
    <r>
      <t>Lixeira plástica 30 litros</t>
    </r>
    <r>
      <rPr>
        <sz val="11"/>
        <color indexed="8"/>
        <rFont val="Times New Roman"/>
        <family val="1"/>
      </rPr>
      <t>, material reforçado, cinta plástica em sua boca para fixar os sacos de lixo. Abertura da tampa por acionamento em pedal.</t>
    </r>
  </si>
  <si>
    <t>Mamadeira em plástico, inodora, esterilizável e totalmente atóxica, gargalo sem bordas ou rebarbas, graduada em capacidade mínima de 240 ml, acompanhada de no mínimo um bico ortodôntico 100% silicone macio, elástico, atóxico, anti-alérgico, inodoro, insípido, transparente e fácil de limpar. Produto testado e aprovado pelo INMETRO.</t>
  </si>
  <si>
    <r>
      <t>Mangueira</t>
    </r>
    <r>
      <rPr>
        <sz val="11"/>
        <color indexed="8"/>
        <rFont val="Times New Roman"/>
        <family val="1"/>
      </rPr>
      <t xml:space="preserve"> de jardim 1/2", siliconada,  que não dobra e não resseca,  com engate rápido e esguicho regulável - mínimo de 50 metros.</t>
    </r>
  </si>
  <si>
    <t>Pá para lixo de metal, tamanho grande, com cabo de aproximadamente 80 cm em madeira.</t>
  </si>
  <si>
    <r>
      <t>Panela de pressão</t>
    </r>
    <r>
      <rPr>
        <sz val="11"/>
        <color indexed="8"/>
        <rFont val="Times New Roman"/>
        <family val="1"/>
      </rPr>
      <t xml:space="preserve"> profissional, com capacidade de 15 litros, em alumínio polido com espessura de 3,3mm, fechamento externo, cabos anatômicos e antitérmicos em baquelite e sistemas de segurança. Testada e aprovada pelos institutos Falcão Bauer e Inmetro.</t>
    </r>
  </si>
  <si>
    <r>
      <t xml:space="preserve">Panela de pressão </t>
    </r>
    <r>
      <rPr>
        <sz val="11"/>
        <color indexed="8"/>
        <rFont val="Times New Roman"/>
        <family val="1"/>
      </rPr>
      <t>profissional, com capacidade de 6 litros, em alumínio polido com espessura de 3,3 mm, fechamento externo, cabos anatômicos e antitérmicos em baquelite e sistemas de segurança. Testada e aprovada pelos institutos Falcão Bauer e Inmetro.</t>
    </r>
  </si>
  <si>
    <r>
      <t>Panela de pressão</t>
    </r>
    <r>
      <rPr>
        <sz val="11"/>
        <color indexed="8"/>
        <rFont val="Times New Roman"/>
        <family val="1"/>
      </rPr>
      <t>, com capacidade de 4,5 litros, em alumínio polido com espessurra de 3,3 mm, fechamento externo, cabos anatômicos e antitérmicos em baquelite e sistemas de segurança. Testada e aprovada pelos institutos Falcão Bauer e Inmetro.</t>
    </r>
  </si>
  <si>
    <r>
      <t>Pano de prato</t>
    </r>
    <r>
      <rPr>
        <sz val="11"/>
        <color indexed="8"/>
        <rFont val="Times New Roman"/>
        <family val="1"/>
      </rPr>
      <t xml:space="preserve"> 100% algodão – medidas aproximadas: 49 cm X 77 cm.</t>
    </r>
  </si>
  <si>
    <r>
      <t>Papel higiênico</t>
    </r>
    <r>
      <rPr>
        <sz val="11"/>
        <color indexed="8"/>
        <rFont val="Times New Roman"/>
        <family val="1"/>
      </rPr>
      <t xml:space="preserve"> folha dupla, macio e suave, 100% fibras naturais, contendo 4 rolos de 30 m x 10 cm. Neutro.</t>
    </r>
  </si>
  <si>
    <r>
      <t xml:space="preserve">Pente infantil </t>
    </r>
    <r>
      <rPr>
        <sz val="11"/>
        <color indexed="8"/>
        <rFont val="Times New Roman"/>
        <family val="1"/>
      </rPr>
      <t>em plástico, com cabo. Cor a definir.</t>
    </r>
  </si>
  <si>
    <r>
      <t>Querosene c/ essência de lavanda –</t>
    </r>
    <r>
      <rPr>
        <sz val="11"/>
        <color indexed="8"/>
        <rFont val="Times New Roman"/>
        <family val="1"/>
      </rPr>
      <t xml:space="preserve"> Composição: 100% hidrocarbonetos alifáticos derivados do petróleo. Embalagem de 500 ml.</t>
    </r>
  </si>
  <si>
    <t>Rodo confeccionado em material plástico puxa e seca de 40 cm, resistente e durável, com borracha em EVA, cabo resistente com aproximadamente 125 cm.</t>
  </si>
  <si>
    <t>Rodo confeccionado em material plástico puxa e seca de 60 cm, resistente e durável, com borracha em EVA, cabo resistente com aproximadamente 125 cm.</t>
  </si>
  <si>
    <t>Rodo de esponja abrasiva com cabo para limpeza de superfícies. Dimensões aproximadas da base: 25 cm de comprimento x 8 cm de largura x 7 cm de altura. Altura mínima do cabo de 1,20 metro.</t>
  </si>
  <si>
    <r>
      <t xml:space="preserve">Rodo de espuma para passar cera </t>
    </r>
    <r>
      <rPr>
        <sz val="11"/>
        <color indexed="8"/>
        <rFont val="Times New Roman"/>
        <family val="1"/>
      </rPr>
      <t>30 cm, com cabo de madeira, com acabamente resistente e espuma de boa qualidade.</t>
    </r>
  </si>
  <si>
    <r>
      <t xml:space="preserve">Sabão em pedra. </t>
    </r>
    <r>
      <rPr>
        <sz val="11"/>
        <color indexed="8"/>
        <rFont val="Times New Roman"/>
        <family val="1"/>
      </rPr>
      <t>Composição: sabão de ácidos graxos coco/babaçu, sabão de ácidos graxos de sebo, sabão de ácidos gaxos de seja, coadjuvante, glicerina, agente anti-redepositante e água - Embalagem com 5 unidades, totalizando 1 kg.</t>
    </r>
  </si>
  <si>
    <r>
      <t>Sabão</t>
    </r>
    <r>
      <rPr>
        <sz val="11"/>
        <color indexed="8"/>
        <rFont val="Times New Roman"/>
        <family val="1"/>
      </rPr>
      <t xml:space="preserve"> em pó de 1ª qualidade, removedor de manchas, multiação, com grande rendimento. Composição: Tensoativo aniônico, tamponantes, coadjuvantes, sinergista, corantes, enzimas, branqueador óptico, essência, água, alvejante e carga. Embalagem de 800 gramas a 1 kg.</t>
    </r>
  </si>
  <si>
    <r>
      <t>Sabonete líquido.</t>
    </r>
    <r>
      <rPr>
        <sz val="11"/>
        <color indexed="8"/>
        <rFont val="Times New Roman"/>
        <family val="1"/>
      </rPr>
      <t xml:space="preserve"> Composição: Aqua, Sodium Laureth-2 sulfate, Cocamide DEA, Glycol  stearate, Sodium Chloruro, Parfum, DMDM Hydantoin, Disodium EDTA, Citric acid, Cocamidopropyl betain, CI 19.140 e CI 14.720. Fragrâncias variadas. Com válvula pump. Embalagem de 1 litro.</t>
    </r>
  </si>
  <si>
    <r>
      <t>Sabonete para bebê</t>
    </r>
    <r>
      <rPr>
        <sz val="11"/>
        <color indexed="8"/>
        <rFont val="Times New Roman"/>
        <family val="1"/>
      </rPr>
      <t xml:space="preserve"> com formulação leve, anti lágrimas, hiporalergênico e com extratos naturais. Composição: Sabão Base (gordura animal e vegetal), Fragrância, Dióxido de Titânio, Etileno Diamino Tetracético Dissódico, Derivado do 4-4 Diestiril-Bifenil. Teor de Voláteis 16% - Embalagem de 80 g.</t>
    </r>
  </si>
  <si>
    <t>Saco alvejado 100% algodão, dobrado e costurado. Medidas aproximadas do produto dobrado: 47 cm x 66 cm.</t>
  </si>
  <si>
    <r>
      <t>Saco</t>
    </r>
    <r>
      <rPr>
        <sz val="11"/>
        <color indexed="8"/>
        <rFont val="Times New Roman"/>
        <family val="1"/>
      </rPr>
      <t xml:space="preserve"> para limpeza xadrez 100% Algodão –  medidas aproximadas: 50 cm X 85 cm.</t>
    </r>
  </si>
  <si>
    <r>
      <t>Sacos de lixo - 100 Litros</t>
    </r>
    <r>
      <rPr>
        <sz val="11"/>
        <color indexed="8"/>
        <rFont val="Times New Roman"/>
        <family val="1"/>
      </rPr>
      <t xml:space="preserve"> (75x90x0,007) – Preto - Sacos plásticos, confeccionados em resina termoplástica ( PEBD/ PEAD) reciclada , Cor Preta , com solda fundo reta , uniforme, impedindo vazamento. Capacidade 100 Litros , Medidas de  75 cm Boca x 90 Cm de Comprimento x 0,007 espessura ( 7 Micras ), Suportando   15,0 Kg . Pacotes contendo 100 Unidades, Identificação do Fabricante, Capacidade Volumétrica, Medidas. Peso mínimo por pacote 4,400 Kg.</t>
    </r>
  </si>
  <si>
    <r>
      <t xml:space="preserve">Sacos de lixo - 30 Litros </t>
    </r>
    <r>
      <rPr>
        <sz val="11"/>
        <color indexed="8"/>
        <rFont val="Times New Roman"/>
        <family val="1"/>
      </rPr>
      <t>(59 x 62 x 0,004). Preto - Sacos plásticos, confeccionados em resina termoplástica ( PEBD/ PEAD) reciclada , Cor Preta , com solda fundo reta , uniforme, impedindo vazamento. Capacidade 30 Litros, Medidas de  59 cm Boca x 62 Cm de Comprimento x 0,04 espessura ( 4 Micras ), Suportando   5,0 Kg . Pacotes contendo 100 Unidades, Identificação do Fabricante, Capacidade Volumétrica, Medidas. Peso mínimo por pacote  1,400 Kg.</t>
    </r>
  </si>
  <si>
    <r>
      <t>Sacos de lixo - 60 Litros</t>
    </r>
    <r>
      <rPr>
        <sz val="11"/>
        <color indexed="8"/>
        <rFont val="Times New Roman"/>
        <family val="1"/>
      </rPr>
      <t xml:space="preserve"> (63 x70 x 0,006). Preto - Sacos plásticos, confeccionados em resina termoplástica (PEBD/ PEAD) reciclada, Cor Preta, com solda fundo reta, uniforme, impedindo vazamento. Capacidade 60 litros, Medidas de  63 cm Boca x 70 Cm de Comprimento x 0,006 espessura ( 6 Micras ), Suportando  9,0 Kg . Pacotes contendo 100 Unidades, Identificação do Fabricante , Capacidade Volumétrica, Medidas. Peso mínimo por pacote 2,400 Kg.</t>
    </r>
  </si>
  <si>
    <r>
      <t>Shampoo</t>
    </r>
    <r>
      <rPr>
        <sz val="11"/>
        <color indexed="8"/>
        <rFont val="Times New Roman"/>
        <family val="1"/>
      </rPr>
      <t xml:space="preserve"> infantil. Composição: Aqua, cetearyl, alcohol, cetrimonium, chloride, parafinum liquidum and lanolin alcohol and oleyl alcohol, parfum panthenol, tocopheryl acetate, disodium, edta, citric, acid, methyl, chloro, isothiazolina, and methyl isothiazolinone.  Embalagem de 480 ml.</t>
    </r>
  </si>
  <si>
    <r>
      <t>Talco</t>
    </r>
    <r>
      <rPr>
        <sz val="11"/>
        <color indexed="8"/>
        <rFont val="Times New Roman"/>
        <family val="1"/>
      </rPr>
      <t xml:space="preserve"> infantil. Composição: Zinc oxide, starch, triclosan, parfum, talc, cinnamyl al17,80cohol, coumarin, geraniol, hexyl cinnamal. Embalagem de 200 g.</t>
    </r>
  </si>
  <si>
    <r>
      <t xml:space="preserve">Toalhas de papel interfolhas para secar mãos, </t>
    </r>
    <r>
      <rPr>
        <sz val="11"/>
        <color indexed="8"/>
        <rFont val="Times New Roman"/>
        <family val="1"/>
      </rPr>
      <t>folhas brancas e macias, com duas dobras, composição: 100% de fibras celulósicas,  medidas aproximadas 23 cm x 20 cm - Pacote com  1000 folhas.</t>
    </r>
  </si>
  <si>
    <r>
      <t>Vassoura</t>
    </r>
    <r>
      <rPr>
        <sz val="11"/>
        <color indexed="8"/>
        <rFont val="Times New Roman"/>
        <family val="1"/>
      </rPr>
      <t xml:space="preserve"> caipira com cabo, resistente, qualidade superior, com três costuras, acabamento de 1ª qualidade.</t>
    </r>
  </si>
  <si>
    <r>
      <t>Vassoura</t>
    </r>
    <r>
      <rPr>
        <sz val="11"/>
        <color indexed="8"/>
        <rFont val="Times New Roman"/>
        <family val="1"/>
      </rPr>
      <t xml:space="preserve"> com cerdas de nylon de aparação reta, plumagem densa, base de plástico, cabo em madeira  ou metal/aço plastificado com 120 cm, dimensões aproximadas: 31,5 cm de largura x 19 cm de altura x 6,5 cm de espessura.</t>
    </r>
  </si>
  <si>
    <r>
      <t>Luva</t>
    </r>
    <r>
      <rPr>
        <sz val="11"/>
        <color indexed="8"/>
        <rFont val="Times New Roman"/>
        <family val="1"/>
      </rPr>
      <t xml:space="preserve"> emborrachada p/ limpeza, tamanho G. Composição: Látex natural, pigmentos e flocos de algodão.</t>
    </r>
  </si>
  <si>
    <r>
      <t>Luva</t>
    </r>
    <r>
      <rPr>
        <sz val="11"/>
        <color indexed="8"/>
        <rFont val="Times New Roman"/>
        <family val="1"/>
      </rPr>
      <t xml:space="preserve"> emborrachada p/ limpeza, tamanho M. Composição: Látex natural, pigmentos e flocos de algodão.</t>
    </r>
  </si>
  <si>
    <r>
      <t>Luva</t>
    </r>
    <r>
      <rPr>
        <sz val="11"/>
        <color indexed="8"/>
        <rFont val="Times New Roman"/>
        <family val="1"/>
      </rPr>
      <t xml:space="preserve"> emborrachada p/ limpeza, tamanho P. Composição: Látex natural, pigmentos e flocos de algodão.</t>
    </r>
  </si>
  <si>
    <r>
      <t xml:space="preserve">Luvas </t>
    </r>
    <r>
      <rPr>
        <sz val="11"/>
        <color indexed="8"/>
        <rFont val="Times New Roman"/>
        <family val="1"/>
      </rPr>
      <t>de vinil para manipulação de alimentos, com amido – caixa com 100 unidades – tamanho G.</t>
    </r>
  </si>
  <si>
    <r>
      <t xml:space="preserve">Luvas </t>
    </r>
    <r>
      <rPr>
        <sz val="11"/>
        <color indexed="8"/>
        <rFont val="Times New Roman"/>
        <family val="1"/>
      </rPr>
      <t>de vinil para manipulação de alimentos, com amido – caixa com 100 unidades – tamanho M.</t>
    </r>
  </si>
  <si>
    <r>
      <t xml:space="preserve">Luvas </t>
    </r>
    <r>
      <rPr>
        <sz val="11"/>
        <color indexed="8"/>
        <rFont val="Times New Roman"/>
        <family val="1"/>
      </rPr>
      <t>de vinil para manipulação de alimentos, com amido – caixa com 100 unidades – tamanho P.</t>
    </r>
  </si>
  <si>
    <t>Máscara descartável de proteção facial com clip nasal. Máscara descartável com elástico, acondicionadas em embalagem original do fabricante, lote, data de fabricação, validade e registro na ANVISA. Dimensões aproximadas: 17,5 cm de altura x 9,5 cm de largura. Caixa com 50 unidades.</t>
  </si>
  <si>
    <r>
      <t>Toucas sanfonadas</t>
    </r>
    <r>
      <rPr>
        <sz val="11"/>
        <color indexed="8"/>
        <rFont val="Times New Roman"/>
        <family val="1"/>
      </rPr>
      <t xml:space="preserve"> em material TNT, na cor branca com elástico duplo - pacote c/ 100 unidades.</t>
    </r>
  </si>
  <si>
    <r>
      <t>Toalha de banho</t>
    </r>
    <r>
      <rPr>
        <sz val="11"/>
        <color indexed="8"/>
        <rFont val="Times New Roman"/>
        <family val="1"/>
      </rPr>
      <t xml:space="preserve"> em tecido 100% algodão, medidas aproximadas: 130 cm x 70 cm.</t>
    </r>
  </si>
  <si>
    <r>
      <t>Toalha de rosto</t>
    </r>
    <r>
      <rPr>
        <sz val="11"/>
        <color indexed="8"/>
        <rFont val="Times New Roman"/>
        <family val="1"/>
      </rPr>
      <t xml:space="preserve"> em tecido 100% algodão, medidas aproximadas: 41 cm x 70 cm.</t>
    </r>
  </si>
  <si>
    <t>Toalha Oleada térmica para mesa com 1,40 de largura - cor a definir.</t>
  </si>
  <si>
    <r>
      <t>Gás de cozinha –</t>
    </r>
    <r>
      <rPr>
        <sz val="11"/>
        <color indexed="8"/>
        <rFont val="Times New Roman"/>
        <family val="1"/>
      </rPr>
      <t xml:space="preserve"> 13 kg – recarga. Composição: GLP envazado em botijão de 13 kg (recarga).</t>
    </r>
  </si>
  <si>
    <t>Botijão de gás - 13 kg (casco).</t>
  </si>
  <si>
    <t>Recarga de gás liquefeito de petróleo para cilindro de 45 kg - somente recarga de gás.</t>
  </si>
  <si>
    <t>Cilindro de gás modelo P45 para cargas de gás liquefeito de petróleo de 45 kg (casco). Dimensões aproximadas: diâmetro 560 mm x altura 1228 mm.</t>
  </si>
  <si>
    <t>Café grão puro, torrado e moído, de 1ª qualidade, embalagem de 500 gramas, sabor e aroma agradável, coloração marrom escuro, homogêneo, sem presença de casco e outros produtos da moagem e informações na embalagem conforme legislação em vigor.</t>
  </si>
  <si>
    <r>
      <t xml:space="preserve">Abacate, </t>
    </r>
    <r>
      <rPr>
        <sz val="11"/>
        <color indexed="8"/>
        <rFont val="Times New Roman"/>
        <family val="1"/>
      </rPr>
      <t xml:space="preserve">1ª qualidade, casca com coloração predominantemente verde, consistência macia, sem perfurações, sem partes amassadas. </t>
    </r>
  </si>
  <si>
    <r>
      <t xml:space="preserve">Abacaxi Pérola, </t>
    </r>
    <r>
      <rPr>
        <sz val="11"/>
        <color indexed="8"/>
        <rFont val="Times New Roman"/>
        <family val="1"/>
      </rPr>
      <t>1ª qualidade, ponto de amadurecimento correto, casca sem amolecimentos e sem perfurações, parte interna sem manchas escuras. Peso médio por unidade  de 1.300 Kg.</t>
    </r>
  </si>
  <si>
    <r>
      <t>Abóbora madura</t>
    </r>
    <r>
      <rPr>
        <sz val="11"/>
        <color indexed="8"/>
        <rFont val="Times New Roman"/>
        <family val="1"/>
      </rPr>
      <t xml:space="preserve"> higienizada, descascada, picada, embalagens em torno de 1 kg, a vácuo com rotulagem de acordo com legislação.</t>
    </r>
  </si>
  <si>
    <r>
      <t>Abobrinha menina brasileira</t>
    </r>
    <r>
      <rPr>
        <sz val="11"/>
        <color indexed="8"/>
        <rFont val="Times New Roman"/>
        <family val="1"/>
      </rPr>
      <t>, 1ª qualidade, macia, sem partes escurecidas, nem amolecidas, tamanho pequeno com cerca de 300g. Embalada em saquinhos plásticos com quantidade média em torno de 1000g, rotulagem de acordo com legislação vigente.</t>
    </r>
  </si>
  <si>
    <r>
      <t>Acelga</t>
    </r>
    <r>
      <rPr>
        <sz val="11"/>
        <color indexed="8"/>
        <rFont val="Times New Roman"/>
        <family val="1"/>
      </rPr>
      <t>, 1ª qualidade, consistência firme, sem presença de sujeira ou larvas e sem pontos de amolecimento ou escurecimento. Embalada em saquinho plástico próprio para alimento e rotulado de acordo com legislação.</t>
    </r>
  </si>
  <si>
    <r>
      <t>Agrião</t>
    </r>
    <r>
      <rPr>
        <sz val="11"/>
        <color indexed="8"/>
        <rFont val="Times New Roman"/>
        <family val="1"/>
      </rPr>
      <t>, 1ª qualidade,  com folhas pequenas, novas e macias sem partes escurecidas ou enferrujadas e sabor agradável. Embalada em saquinho plástico próprio para alimento e rotulado de acordo com legislação.</t>
    </r>
  </si>
  <si>
    <r>
      <t>Alface crespa ou americana</t>
    </r>
    <r>
      <rPr>
        <sz val="11"/>
        <color indexed="8"/>
        <rFont val="Times New Roman"/>
        <family val="1"/>
      </rPr>
      <t>, 1ª qualidade, com folhas macias sem partes escurecidas ou enferrujadas. Embalada em saquinho plástico próprio para alimento e rotulado de acordo com legislação.</t>
    </r>
  </si>
  <si>
    <t>Alho, 1ª qualidade, tamanho médio a grande,  consistência firme sem presença de fungos (bolor). Rotulagem de acordo com legislação vigente.</t>
  </si>
  <si>
    <r>
      <t>Banana nanica</t>
    </r>
    <r>
      <rPr>
        <sz val="11"/>
        <color indexed="8"/>
        <rFont val="Times New Roman"/>
        <family val="1"/>
      </rPr>
      <t>, 1ª qualidade, ponto de amadurecimento médio, casca amarelada sem excesso de pontos escuros e sem partes amassadas.</t>
    </r>
  </si>
  <si>
    <r>
      <t>Banana maçã</t>
    </r>
    <r>
      <rPr>
        <sz val="11"/>
        <color indexed="8"/>
        <rFont val="Times New Roman"/>
        <family val="1"/>
      </rPr>
      <t>, 1ª qualidade, ponto de amadurecimento médio, casca amarelada sem excesso de pontos escuros e sem partes amassadas.</t>
    </r>
  </si>
  <si>
    <r>
      <t>Banana prata</t>
    </r>
    <r>
      <rPr>
        <sz val="11"/>
        <color indexed="8"/>
        <rFont val="Times New Roman"/>
        <family val="1"/>
      </rPr>
      <t>, 1ª qualidade, ponto de amadurecimento médio, casca amarelada sem excesso de pontos escuros e sem partes amassadas.</t>
    </r>
  </si>
  <si>
    <r>
      <t xml:space="preserve">Batata doce, </t>
    </r>
    <r>
      <rPr>
        <sz val="11"/>
        <color indexed="8"/>
        <rFont val="Times New Roman"/>
        <family val="1"/>
      </rPr>
      <t>1ª qualidade, tamanho médio, lavada, consistência firme, sem perfurações e sem ponto de escurecimento. Embalada em saquinhos plásticos com quantidade média de 1.500 kg, rotulagem de acordo com legislação vigente.</t>
    </r>
  </si>
  <si>
    <r>
      <t>Beterraba</t>
    </r>
    <r>
      <rPr>
        <sz val="11"/>
        <color indexed="8"/>
        <rFont val="Times New Roman"/>
        <family val="1"/>
      </rPr>
      <t>, 1ª qualidade, tamanho médio, lavada, consistência firme. Embalada em saquinhos plásticos com quantidade média em torno de 1000g, rotulagem de acordo com legislação vigente.</t>
    </r>
  </si>
  <si>
    <r>
      <t>Brócolis</t>
    </r>
    <r>
      <rPr>
        <sz val="11"/>
        <color indexed="8"/>
        <rFont val="Times New Roman"/>
        <family val="1"/>
      </rPr>
      <t>, 1ª qualidade, com flores e talos macios sem partes escurecidas e enferrujadas. Embalado em saquinhos plásticos,  rotulagem de acordo com legislação vigente.</t>
    </r>
  </si>
  <si>
    <r>
      <t xml:space="preserve">Caxi, </t>
    </r>
    <r>
      <rPr>
        <sz val="11"/>
        <color indexed="8"/>
        <rFont val="Times New Roman"/>
        <family val="1"/>
      </rPr>
      <t>1ª qualidade, macia, sem partes escurecidas, nem amolecidas, tamanho médio. Embalada em saquinhos plásticos com quantidade média em torno de 1000g, rotulagem de acordo com legislação vigente.</t>
    </r>
  </si>
  <si>
    <t>Cebola branca, 1ª qualidade, tamanho médio a grande,  consistência firme, não pegajosa,  sem presença de fungos (bolor).Rotulagem de acordo com legislação vigente.</t>
  </si>
  <si>
    <r>
      <t>Cenoura</t>
    </r>
    <r>
      <rPr>
        <sz val="11"/>
        <color indexed="8"/>
        <rFont val="Times New Roman"/>
        <family val="1"/>
      </rPr>
      <t>, 1ª qualidade, tamanho médio, lavada, consistência firme. Embalada em saquinhos plásticos com quantidade média em torno de 2000g, rotulagem de acordo com legislação vigente.</t>
    </r>
  </si>
  <si>
    <r>
      <t>Cheiro verde</t>
    </r>
    <r>
      <rPr>
        <sz val="11"/>
        <color indexed="8"/>
        <rFont val="Times New Roman"/>
        <family val="1"/>
      </rPr>
      <t xml:space="preserve"> fresca, separada em maços pequenos e embalada em saquinhos próprios para alimentos com peso médio de 100g, rotulagem de acordo com a legislação.</t>
    </r>
  </si>
  <si>
    <r>
      <t>Chicória</t>
    </r>
    <r>
      <rPr>
        <sz val="11"/>
        <color indexed="8"/>
        <rFont val="Times New Roman"/>
        <family val="1"/>
      </rPr>
      <t>, 1ª qualidade,  com folhas macias sem partes escurecidas ou enferrujadas. Embalada em saquinhos plásticos com  rotulagem de acordo com legislação vigente.</t>
    </r>
  </si>
  <si>
    <r>
      <t>Chuchu</t>
    </r>
    <r>
      <rPr>
        <sz val="11"/>
        <color indexed="8"/>
        <rFont val="Times New Roman"/>
        <family val="1"/>
      </rPr>
      <t>, 1ª qualidade, macio, sem partes escurecidas, nem amolecidas, tamanho pequeno. Embalada em saquinhos plásticos com quantidade média em torno de 1500g, rotulagem de acordo com legislação vigente.</t>
    </r>
  </si>
  <si>
    <r>
      <t>Couve manteiga</t>
    </r>
    <r>
      <rPr>
        <sz val="11"/>
        <color indexed="8"/>
        <rFont val="Times New Roman"/>
        <family val="1"/>
      </rPr>
      <t>, 1ª qualidade, embalada em saquinhos próprios para alimentos com rotulo de acordo com a legislação vigente.</t>
    </r>
  </si>
  <si>
    <r>
      <t>Couve-flor</t>
    </r>
    <r>
      <rPr>
        <sz val="11"/>
        <color indexed="8"/>
        <rFont val="Times New Roman"/>
        <family val="1"/>
      </rPr>
      <t>, 1ª qualidade,  com flores e talos macios sem partes escurecidas e enferrujadas. Embalada em saquinhos plásticos com rotulagem de acordo com legislação vigente.</t>
    </r>
  </si>
  <si>
    <r>
      <t>Espinafre</t>
    </r>
    <r>
      <rPr>
        <sz val="11"/>
        <color indexed="8"/>
        <rFont val="Times New Roman"/>
        <family val="1"/>
      </rPr>
      <t>, 1ª qualidade, com folhas e talos macios sem partes escurecidas e enferrujadas. Embalada em saquinhos plásticos com quantidade média em torno de 300g, rotulagem de acordo com legislação vigente.</t>
    </r>
  </si>
  <si>
    <r>
      <t>Goiaba</t>
    </r>
    <r>
      <rPr>
        <sz val="11"/>
        <color indexed="8"/>
        <rFont val="Times New Roman"/>
        <family val="1"/>
      </rPr>
      <t>, 1ª qualidade, ponto de amadurecimento médio, sem partes amassadas ou amolecidas.</t>
    </r>
  </si>
  <si>
    <r>
      <t>Laranja pera ou caipira</t>
    </r>
    <r>
      <rPr>
        <sz val="11"/>
        <color indexed="8"/>
        <rFont val="Times New Roman"/>
        <family val="1"/>
      </rPr>
      <t>, 1ª qualidade, tamanho médio a grande, consistência macia, caracterizando a presença de suco.</t>
    </r>
  </si>
  <si>
    <r>
      <t>Limão Rosa</t>
    </r>
    <r>
      <rPr>
        <sz val="11"/>
        <color indexed="8"/>
        <rFont val="Times New Roman"/>
        <family val="1"/>
      </rPr>
      <t>, 1ª qualidade, tamanho médio a grande, consistência macia, caracterizando a presença de suco. Embalado em saquinhos plásticos com quantidade média em torno de 1000g, rotulagem de acordo com legislação vigente.</t>
    </r>
  </si>
  <si>
    <r>
      <t>Limão Taiti</t>
    </r>
    <r>
      <rPr>
        <sz val="11"/>
        <color indexed="8"/>
        <rFont val="Times New Roman"/>
        <family val="1"/>
      </rPr>
      <t>, 1ª qualidade, tamanho médio a grande, consistência macia, caracterizando a presença de suco. Embalado em saquinhos plásticos com quantidade média em torno de 1000g, rotulagem de acordo com legislação vigente.</t>
    </r>
  </si>
  <si>
    <r>
      <t>Mandioca</t>
    </r>
    <r>
      <rPr>
        <sz val="11"/>
        <color indexed="8"/>
        <rFont val="Times New Roman"/>
        <family val="1"/>
      </rPr>
      <t xml:space="preserve"> higienizada, descascada, picada, refrigerada ou congelada, embalagens em torno de 1 kg, a vácuo com rotulagem de acordo com legislação.</t>
    </r>
  </si>
  <si>
    <t>Manga,  1ª qualidade, ponto de amadurecimento médio, sem partes amassadas ou amolecidas.</t>
  </si>
  <si>
    <t>Melancia, 1ª qualidade, tamanho médio a grande, casca esverdeada característica, sem perfurações ou deformações, polpa deve ser vermelha, suculenta, adocicada, cheiro e sabor característicos. A aceitação será feita em duas etapas: 1ª recebimento e 2ª após abertura da fruta na instituição de ensino.</t>
  </si>
  <si>
    <r>
      <t>Mexerica poncã</t>
    </r>
    <r>
      <rPr>
        <sz val="11"/>
        <color indexed="8"/>
        <rFont val="Times New Roman"/>
        <family val="1"/>
      </rPr>
      <t>, 1ª qualidade, ponto de amadurecimento médio, podadas com cabo para evitar contaminação.</t>
    </r>
  </si>
  <si>
    <r>
      <t xml:space="preserve">Milho verde </t>
    </r>
    <r>
      <rPr>
        <sz val="11"/>
        <color indexed="8"/>
        <rFont val="Times New Roman"/>
        <family val="1"/>
      </rPr>
      <t>em espigas graúdas, 1ª qualidade, limpos e sem casca. Embalado em saquinhos plásticos com quantidade média em torno de 1000g, rotulagem de acordo com legislação vigente.</t>
    </r>
  </si>
  <si>
    <r>
      <t xml:space="preserve">Molho de tomate natural. </t>
    </r>
    <r>
      <rPr>
        <sz val="11"/>
        <color indexed="8"/>
        <rFont val="Times New Roman"/>
        <family val="1"/>
      </rPr>
      <t>Molho preparado a partir de ingredientes naturais: tomate, cebola, alho, cheiro verde, óleo e sal. Embalagem plástica de aproximadamente 1 kg, rótulo de acordo com a legislação vigente.</t>
    </r>
  </si>
  <si>
    <r>
      <t>Morango</t>
    </r>
    <r>
      <rPr>
        <sz val="11"/>
        <color indexed="8"/>
        <rFont val="Times New Roman"/>
        <family val="1"/>
      </rPr>
      <t>, 1ª qualidade, tamanho médio a grande consistência firme, sem partes amolecidas.  Embalado em cumbucas plásticas com peso médio de 300g, rotulagem de acordo com legislação vigente.</t>
    </r>
  </si>
  <si>
    <r>
      <t xml:space="preserve">Pão caseiro. </t>
    </r>
    <r>
      <rPr>
        <sz val="11"/>
        <color indexed="8"/>
        <rFont val="Times New Roman"/>
        <family val="1"/>
      </rPr>
      <t>Pão caseiro com textura macia, fatiado, embalagem própria para alimento com peso em torno de 500g, data de fabricação recente e rotulagem de acordo com a legislação.</t>
    </r>
  </si>
  <si>
    <r>
      <t xml:space="preserve">Pepino caipira, </t>
    </r>
    <r>
      <rPr>
        <sz val="11"/>
        <color indexed="8"/>
        <rFont val="Times New Roman"/>
        <family val="1"/>
      </rPr>
      <t>1ª qualidade, firme, casca sem manchas ou perfurações, sem partes  amolecidas, tamanho médio a grande. Embalada em saquinhos plásticos com quantidade média em torno de 1500g.</t>
    </r>
  </si>
  <si>
    <r>
      <t xml:space="preserve">Pepino japonês, </t>
    </r>
    <r>
      <rPr>
        <sz val="11"/>
        <color indexed="8"/>
        <rFont val="Times New Roman"/>
        <family val="1"/>
      </rPr>
      <t xml:space="preserve">1ª qualidade, firme, casca de coloração verde-escura sem manchas ou perfurações, sem partes  amolecidas, tamanho médio a grande. Embalada em saquinhos plásticos com quantidade média em torno de 1500g. </t>
    </r>
  </si>
  <si>
    <r>
      <t xml:space="preserve">Pimentão amarelo ou vermelho, </t>
    </r>
    <r>
      <rPr>
        <sz val="11"/>
        <color indexed="8"/>
        <rFont val="Times New Roman"/>
        <family val="1"/>
      </rPr>
      <t xml:space="preserve"> 1ª qualidade, tamanho médio, lavado, consistência firme e sem pontos de amolecimento. Embalado em saquinho plástico próprio para alimento, peso médio de 1500g e rotulado de acordo com legislação.</t>
    </r>
  </si>
  <si>
    <r>
      <rPr>
        <sz val="11"/>
        <color indexed="8"/>
        <rFont val="Times New Roman"/>
        <family val="1"/>
      </rPr>
      <t>Pimentão verde,  1ª qualidade, tamanho médio, lavado, consistência firme e sem pontos de amolecimento. Embalado em saquinho plástico próprio para alimento, peso médio de 1500g e rotulado de acordo com legislação.</t>
    </r>
  </si>
  <si>
    <r>
      <t xml:space="preserve">Polpa de frutas congelada, sabor abacaxi. </t>
    </r>
    <r>
      <rPr>
        <sz val="11"/>
        <color indexed="8"/>
        <rFont val="Times New Roman"/>
        <family val="1"/>
      </rPr>
      <t>Polpa de fruta processada mecanicamente, 100% natural, sem adição de outros líquidos ou produtos químicos, alto rendimento, sem excesso de resíduos, sabor e cheiro agradáveis característico da fruta. Rótulo contendo procedência e informação nutricional conforme legislação vigente. Embalagem plástica resistente, vedação perfeita, peso médio de 1 kg.</t>
    </r>
  </si>
  <si>
    <r>
      <t xml:space="preserve">Polpa de frutas congelada, sabor acerola. </t>
    </r>
    <r>
      <rPr>
        <sz val="11"/>
        <color indexed="8"/>
        <rFont val="Times New Roman"/>
        <family val="1"/>
      </rPr>
      <t>Polpa de fruta processada mecanicamente, 100% natural, sem adição de outros líquidos ou produtos químicos, alto rendimento, sem excesso de resíduos, sabor e cheiro agradáveis característico da fruta. Rótulo contendo procedência e informação nutricional conforme legislação vigente. Embalagem plástica resistente, vedação perfeita, peso médio de 1 kg.</t>
    </r>
  </si>
  <si>
    <r>
      <t xml:space="preserve">Polpa de frutas congelada, sabor morango. </t>
    </r>
    <r>
      <rPr>
        <sz val="11"/>
        <color indexed="8"/>
        <rFont val="Times New Roman"/>
        <family val="1"/>
      </rPr>
      <t>Polpa de fruta processada mecanicamente, 100% natural, sem adição de outros líquidos ou produtos químicos, alto rendimento, sem excesso de resíduos, sabor e cheiro agradáveis característico da fruta. Rótulo contendo procedência e informação nutricional conforme legislação vigente. Embalagem plástica resistente, vedação perfeita, peso médio de 1 kg.</t>
    </r>
  </si>
  <si>
    <r>
      <t xml:space="preserve">Polpa de frutas congelada, sabor uva. </t>
    </r>
    <r>
      <rPr>
        <sz val="11"/>
        <color indexed="8"/>
        <rFont val="Times New Roman"/>
        <family val="1"/>
      </rPr>
      <t>Polpa de fruta processada mecanicamente, 100% natural, sem adição de outros líquidos ou produtos químicos, alto rendimento, sem excesso de resíduos, sabor e cheiro agradáveis característico da fruta. Rótulo contendo procedência e informação nutricional conforme legislação vigente. Embalagem plástica resistente, vedação perfeita, peso médio de 1 kg.</t>
    </r>
  </si>
  <si>
    <r>
      <t>Quiabo,</t>
    </r>
    <r>
      <rPr>
        <sz val="11"/>
        <color indexed="8"/>
        <rFont val="Times New Roman"/>
        <family val="1"/>
      </rPr>
      <t xml:space="preserve"> 1ª qualidade, consistência firme, sem presença de sujeira ou ferrugens. Embalado em saquinhos plásticos com quantidade média em torno de 500g a 1 kg, rotulagem de acordo com legislação vigente.</t>
    </r>
  </si>
  <si>
    <t>Rabanete, 1ª qualidade, tamanho médio, casca lisa sem ferrugens ou perfurações. Embalado em saquinho plástico próprio para alimento e rotulado de acordo com legislação.</t>
  </si>
  <si>
    <r>
      <t>Repolho</t>
    </r>
    <r>
      <rPr>
        <sz val="11"/>
        <color indexed="8"/>
        <rFont val="Times New Roman"/>
        <family val="1"/>
      </rPr>
      <t>, 1ª qualidade, consistência firme, sem presença de sujeira ou larvas e sem pontos de amolecimento ou escurecimento. Embalado em saquinhos plásticos com quantidade média em torno de 2000g, rotulagem de acordo com legislação vigente.</t>
    </r>
  </si>
  <si>
    <r>
      <t>Rúcula</t>
    </r>
    <r>
      <rPr>
        <sz val="11"/>
        <color indexed="8"/>
        <rFont val="Times New Roman"/>
        <family val="1"/>
      </rPr>
      <t>, 1ª qualidade,  com folhas pequenas, novas e macias sem partes escurecidas ou enferrujadas e sabor agradável. Embalada em saquinho plástico próprio para alimento e rotulado de acordo com legislação.</t>
    </r>
  </si>
  <si>
    <r>
      <t xml:space="preserve">Tomate Cereja, </t>
    </r>
    <r>
      <rPr>
        <sz val="11"/>
        <color indexed="8"/>
        <rFont val="Times New Roman"/>
        <family val="1"/>
      </rPr>
      <t>1ª qualidade, casca vermelha lisa, sem perfurações, firme, sem partes amassadas ou amolecidas.  Embalado em bandejas próprias para alimentos, com peso médio de 500g,  e rotulagem de acordo com a legislação vigente.</t>
    </r>
  </si>
  <si>
    <r>
      <t>Tomate</t>
    </r>
    <r>
      <rPr>
        <sz val="11"/>
        <color indexed="8"/>
        <rFont val="Times New Roman"/>
        <family val="1"/>
      </rPr>
      <t>, 1ª qualidade, ponto de amadurecimento médio, consistência firme, sem furos, manchas ou pontos de amolecimento. 1ª qualidade,  com folhas pequenas, novas e macias sem partes escurecidas ou enferrujadas e sabor agradável. Embalado em saquinho plástico próprio para alimento, peso médio de 2000g  e rotulado de acordo com legislação.</t>
    </r>
  </si>
  <si>
    <r>
      <t xml:space="preserve">Vagem, </t>
    </r>
    <r>
      <rPr>
        <sz val="11"/>
        <color indexed="8"/>
        <rFont val="Times New Roman"/>
        <family val="1"/>
      </rPr>
      <t>1ª qualidade, tamanho médio, firmes, sem partes escurecidas, embalada em bandejas de isopor cobertas com plástico filme, peso médio de 500g e rotuladas de acordo com a legislação vigente.</t>
    </r>
  </si>
  <si>
    <t>Carne bovina corte específico músculo  congelada em cubos. Produto não transgênico, deve apresentar odor agradável, não apresentar manchas escuras ou verdes, cortado em cubos com tamanho aproximado de 3 x 3 cm, livre de gorduras, sem peles (capa de gordura), bem limpas (sem excesso de fibras ou cartilagens), sem excesso de liquido na embalagem (sangue) ou cristais de gelo que caracterize descongelamento, embalada em pacotes de 2 kg. Os pacotes devem estar rotulados com etiqueta própria, contendo as seguintes informações: origem (nome da empresa), CNPJ, data de empacotamento, data de validade e forma de conservação. Transporte e outros requisitos devem atender a  legislação vigente para produtos de origem animal.</t>
  </si>
  <si>
    <t>Carne bovina congelada moída corte específico músculo. Produto não transgênico, deve apresentar odor agradável, possuir consistência firme, não apresentar manchas escuras ou verdes, não deve estar pegajosa, não deve apresentar excesso de inervações, cor predominantemente vermelha, sem presença de sangue na embalagem caracterizando excesso de liquido ou descongelamento, embalada em pacotes de 2 kg. Os pacotes devem estar rotulados com etiqueta própria, contendo as seguintes informações: origem (nome da empresa), CNPJ, data de empacotamento, data de validade e forma de conservação.Transporte e outros requisitos devem atender a  legislação vigente para produtos de origem animal.</t>
  </si>
  <si>
    <t>Filé de peito de frango sem pele, sem osso e congelado – sem tempero; congelado; sem presença de pele, osso ou cartilagens; com aspecto, cor, cheiro e sabor próprios;  sem excesso de liquido na embalagem (sangue) ou cristais de gelo que caracterize descongelamento; sem manchas e parasitas; ph até 6,4; coliformes fecais ausentes; aeróbios mesófilos facultativos até 105 ufc por grama; embalado em sacos plásticos  atóxicos e discriminado a identificação de acordo com a legislação vigente; a data de validade do produto superior a 03 meses contados da entrega. Transporte e outros requisitos devem atender a  legislação vigente para produtos de origem animal.</t>
  </si>
  <si>
    <r>
      <t xml:space="preserve">Filé de tilápia congelado - </t>
    </r>
    <r>
      <rPr>
        <sz val="11"/>
        <color indexed="8"/>
        <rFont val="Times New Roman"/>
        <family val="1"/>
      </rPr>
      <t xml:space="preserve">Filé de tilápia cortado em bifes médios, congelado de -12° a -18°C, totalmente sem espinhos, sem pele e sem escamas, cheiro característico,  sem excesso de liquido na embalagem ou cristais de gelo que caracterize descongelamento, coloração branco acinzentada característica, sem pontos esverdeados, embalados com separação entre os filés por filme plástico ou congelado individualmente, pacotes padronizados de 500g a 2 kg. Selos de inspeção e transporte de acordo com a legislação vigente. </t>
    </r>
  </si>
  <si>
    <t>Frango coxa e sobrecoxa congelado - sem tempero; congelado; cortes específicos de coxa e sobrecoxa; com aspecto, cor, cheiro e sabor próprios;  sem excesso de liquido na embalagem (sangue) ou cristais de gelo que caracterize descongelamento; sem manchas e parasitas; ph até 6,4; coliformes fecais ausentes; aeróbios mesófilos facultativos até 105 ufc por grama; embalado em sacos plásticos  atóxicos e discriminado a identificação de acordo com a legislação vigente; a data de validade do produto superior a 03 meses contados da entrega. Transporte e outros requisitos devem atender a  legislação vigente para produtos de origem animal.</t>
  </si>
  <si>
    <t>Lingüiça calabresa defumada. Não apresentar manchas escuras nem esverdeadas, sabor agradável, sódio (sal) moderado e textura macia.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e a data de validade do produto superior a 40 dias  contados da entrega.</t>
  </si>
  <si>
    <t>Pernil suíno congelado em cubos. Cortado em cubos com tamanho médio de 3 X 3cm, sem pele, sem excesso gordura e sem osso, produto não transgênico, deve apresentar odor agradável, possuir consistência firme, não apresentar manchas escuras ou verdes, não deve estar pegajosa e não deve apresentar inervações ou cartilagem, sem excesso de liquido na embalagem (sangue) ou cristais de gelo que caracterize descongelamento, embalada em pacote de 2 kg. Os pacotes devem estar rotulados com etiqueta própria, contendo as seguintes informações: origem (nome da empresa), CNPJ, data de empacotamento, data de validade e forma de conservação. Transporte e outros requisitos devem atender a  legislação vigente para produtos de origem animal.</t>
  </si>
  <si>
    <t>Salsicha congelada - Cor predominantemente vermelha, sabor agradável, consistencia macia e não granulosa,  sem presença de liquido dentro da embalagem, sem viscosidade e com cheiro caracteristico. Ingredientes: carne bovina, carne suína, carne de ave mecanicamente separada, papada, miúdos suínos e bovinos, pele suína, proteína vegetal, glicose, sal, amido (máx. 2%), aromatizante: aromas naturais, estabilizante: tripolifosfato de sódio; conservadores: nitrato e nitrito de sódio, condimento natural; antioxidante: eritorbato de sódio; corante: corante natural - o produto deverá ter data de fabricação recente e a data de validade do produto superior a 2 meses contados da entrega. Transporte e outros devem atender a  legislação vigente para produtos de origem animal.</t>
  </si>
  <si>
    <t>Achocolatado em Pó Sachê - De 1ª qualidade. Sabor agradável, alto rendimento e manter a coloração escura ao adicionar ao leite. Ingredientes: açúcar, cacau em pó, maltodextrina, estabilizante lectina de soja, aroma de baunilha, vitaminas e sal - Embalagem resistente de 400 gramas.</t>
  </si>
  <si>
    <t>Açafrão-da-Terra. Também conhecida como curcuma moída em pó. Embalagem plástica contendo 50 gramas.</t>
  </si>
  <si>
    <t>Açúcar Cristal - De 1ª qualidade - Sacarose de cana-de-açúcar na cor branca - Embalagem em plástico resistente c/ dados de identificação do produto, marca do fabricante, data de fabricação e validade (Resolução 12/78 Min da Agricultura e/ou Min Saúde) - Embalagem de 5 kg.</t>
  </si>
  <si>
    <t>Amido de Milho - De 1ª qualidade. O produto deverá ter data de fabricação recente - Embalagem: caixa com 500 gramas.</t>
  </si>
  <si>
    <t>Arroz Tipo 1 - De 1ª qualidade. Sabor agradável e cheiro característico.  Agulhinha longo fino polido tipo 1, sem glúten, contendo no mínimo de 90% de grãos inteiros com no máximo de 14% de umidade e com valor nutricional na porção de 50g contendo no mínimo de 37 g de carboidratos, 4 g de proteínas e 0 de gorduras totais. Coloração branca, grãos íntegros e soltos após cozimento - Embalagem de 5 kg.</t>
  </si>
  <si>
    <t>Biscoito Amanteigado de Leite – De 1ª qualidade.  Crocante e com sabor e cheiro agradável. Ingredientes: Farinha de Trigo Fortificada com Ferro e Ácido Fólico, Açúcar, Gordura Vegetal (Soja, Palma), Açúcar Invertido, Amido, Sal, Fermentos Químicos Bicarbonato de Amônio  (INS 503ii) e Bicarbonato de Sódio (INS 500ii), Acidulante Ácido Láctico (INS 270), Emulsificante Lecitina de Soja (INS 322), Aromatizante, Melhorador de Farinha Metabissulfito de Sódio (INS 223) - Embalagem a partir de 280 gramas.</t>
  </si>
  <si>
    <t>Biscoito Cream Cracker – De 1ª qualidade. Crocante e com sabor e cheiro agradável. Pacote a partir de 330 gramas. Sabor agradável, crocante e com odor característico.</t>
  </si>
  <si>
    <t>Biscoito de Polvilho - De 1ª qualidade. Crocante e com sabor e cheiro agradável. Ingredientes: Polvilho, gordura vegetal, condimento preparado de queijo, ovos, sal, leite em pó e farinha de soja - Embalagem de 100 gramas.</t>
  </si>
  <si>
    <t xml:space="preserve">Biscoito Doce Tipo Maria (sem leite ou traços de leite). De 1ª qualidade. Crocante e com sabor e cheiro agradável. Ingredientes: Ingredientes: Farinha de trigo enriquecida com ferro e ácido fólico, açúcar, amido de milho, gordura vegetal interesterificada, açúcar invertido, sal, fermentos químicos (bicarbonato de sódio e bicarbonato de amônio), estabilizante lecitina de soja, vitaminas (B1, B2,B6,PP) e aromatizante - Embalagem a partir de 330 gramas. </t>
  </si>
  <si>
    <t>Biscoito Doce Tipo Rosquinha – De 1ª qualidade, com sabor de chocolate. Crocante e com sabor e cheiro agradável. Ingredientes: Farinha de trigo enriquecida com ferro e ácido fólico, açúcar, gordura vegetal, cacau em pó, sal, fermentos químicos (bicarbonato de sódio, bicarbonato de amônio e pirofosfato ácido de sódio), estabilizante lecitina de soja e aromatizante - Embalagema partir de 300 gramas.</t>
  </si>
  <si>
    <t>CACAU EM PÓ SOLÚVEL com concentração acima de 50%. Cacau em pó solúvel, sem lactose, fácil dissolução, sabor agradável e intenso característico do produto, acima de 50% de cacau. Embalagem 200 gramas</t>
  </si>
  <si>
    <t>Chá Mate – De 1ª qualidade. Alto rendimento e sabor agradável após o preparo. Ingredientes: Folhas de talos de erva-mate tostada. Sabor agradável não tendendo ao queimado - Embalagem de 250 gramas.</t>
  </si>
  <si>
    <t>Colorífico - De 1ª qualidade. O produto deverá ter data de fabricação recente - Embalagem resistente de 500 gramas.</t>
  </si>
  <si>
    <t>Ervilha em Conserva – De 1ª qualidade. Ingredientes: Ervilha e salmoura (água e sal). Lata ou sachê de 200 gramas.</t>
  </si>
  <si>
    <t>Extrato de Tomate - De 1ª qualidade, com grande rendimento, forte coloração e consistência grossa. – Ingredientes: Tomate, Açúcar e Sal - Embalagem de 850 gramas.</t>
  </si>
  <si>
    <t>FARINHA DE AVEIA. Farinha de aveia de 1ª qualidade, textura macia, sabor agradável,  cheiro suave e característico. Embalagem de 200g.</t>
  </si>
  <si>
    <t xml:space="preserve">Farinha de Milho - De 1ª qualidade. Flocos crocantes, grãos inteiros, sabor e aroma agradável, coloração predominante amarela sem pontos escuros. Embalagem de 1 kg. </t>
  </si>
  <si>
    <t>Farinha de Trigo Especial - De 1ª qualidade. Enriquecida com ferro e ácido fólico. O produto deverá ter data de fabricação recente - Embalagem de 5 kg.</t>
  </si>
  <si>
    <t>Farofa de Mandioca Pronta - De 1ª qualidade. Cheiro e sabor agradável. Não apimentada e sem gosto de ranço. Ingredientes: Farinha de mandioca biju, toucinho defumado, condimento preparado sabor cebola (sal aromatizantes antiumectante dióxido de sílicio), alho, sal refinado, cebolinha verde, condimento preparado sabor bacon (sal, farinha de arroz, proteína vegetal hidrolisada, amido de milho, aromatizantes, realçador de sabor glutamato monossódico, antiumectante dióxido de silício), cebola frita, pimenta vermelha, pimenta do reino, colorífico, realçador de sabor glutamato monossódico, antioxidante BHT - Embalagem com 500 gramas.</t>
  </si>
  <si>
    <t>Feijão Preto - De 1ª qualidade, contendo na embalagem identificação do produto, marca do fabricante, safra, prazo de validade e peso líquido. Não devem conter perfurações (carunchos e outros insetos); não devem estar esbranquiçados (mofo), murchos e sem brilho brotando; não devem apresentar cheiro estranho (inseticida), quando o pacote for aberto. O produto deverá ter registro no Min da Agricultura e/ou Min da Saúde - Embalagem de  1 kg.</t>
  </si>
  <si>
    <t>Feijão Tipo Carioquinha - De 1ª qualidade, contendo na Emb identificação do produto, marca do fabricante, safra, prazo de validade e peso líquido. Não devem conter perfurações (carunchos e outros insetos); não devem estar esbranquiçados (mofo), murchos e sem brilho brotando; não devem apresentar cheiro estranho (inseticida), quando o pacote for aberto. O produto deverá ter registro no Min da Agricultura e/ou Min da Saúde - Embalagem de 1 kg.</t>
  </si>
  <si>
    <t>Fermento em Pó Químico - De 1ª qualidade - seco; - Ingredientes: Amido de milho ou fécula de mandioca, fosfato monocálcico e carbonato de cálcio - Embalagem de 250 gramas.</t>
  </si>
  <si>
    <r>
      <t xml:space="preserve">Fermento Seco Biológico - De 1ª qualidade - seco, instantâneo - Ingredientes: </t>
    </r>
    <r>
      <rPr>
        <i/>
        <sz val="11"/>
        <rFont val="Times New Roman"/>
        <family val="1"/>
      </rPr>
      <t>Saccharomyces cerevisiæ</t>
    </r>
    <r>
      <rPr>
        <sz val="11"/>
        <rFont val="Times New Roman"/>
        <family val="1"/>
      </rPr>
      <t> e monoestearato de sorbitana - Embalagem com 10 gramas.</t>
    </r>
  </si>
  <si>
    <t>Fórmula Infantil em Pó para bebês e crianças de 6 a 12 meses de idade. Fómula infantil para lactentes com prebióticos, baixo teor de sódio, sem açúcar, glúten ou aromatizantes. Embalagem: lata de 800 gramas.</t>
  </si>
  <si>
    <t>Fubá - De 1ª qualidade, com informações do fabricante, ingredientes e data de vencimento estampado na embalagem. Deve estar seco e bem solto no pacote; cor amarela uniforme; não ter manchas de cor preta, azulada ou esverdeada e cheiro azedo. O produto devera ter registro no Min da Agricultura e/ou Min da Saúde - Embalagem de 1 kg.</t>
  </si>
  <si>
    <t>Gelatina - De 1ª qualidade. Sabor: abacaxi, morango e uva. Sabor agradável e acentuado, consistência firme após o preparo. Ingredientes: açúcar, gelatina, sal, vitaminas A, C e E, reguladores de acidez citrato de sódio e ácido fumárico, aromatizante, edulcorantes artificiais aspartame, ciclamato de sódio, acessulfame de potássio e sacarina sódica e corantes artificiais - Embalagem de 20 a 25 gramas.</t>
  </si>
  <si>
    <t>Leite em pó  integral instantaneo -  De 1ª qualidade, sabor agradável, fácil diluição e consistencia cremosa característica. Ingredientes: leite integral e emulsificante lectina de soja. Embalagem: pacote de 400 gramas.</t>
  </si>
  <si>
    <t>Leite integral longa vida, UHT (ultrapasteurizado), embalagem de 1 litro Tetra Pak cartonada e asséptica. A embalagem não deve apresentar amassados ou estufamento. O leite deve ser homogeinizado, sabor agradável, cheiro característico e coloração branca. Validade mínima de 2 meses a partir da data da entrega.</t>
  </si>
  <si>
    <t>Macarrão  Sêmola - Tipo Espaguete - sem ovos - De 1ª qualidade, as massas ao serem postas na água não deverão turvá-las antes da cocção, não podendo estar fermentadas ou rançosas. Após cozimento manter- se soltos, cozidos por igual e com sabor agradável. Ingredientes: Sêmola de trigo enriquecida com ferro e ácido fólico, corantes naturais: urucum e cúrcuma - Embalagem de 500 gramas.</t>
  </si>
  <si>
    <t>Macarrão Sêmola - Tipo Padre Nosso -  sem ovos - De 1ª qualidade, as massas ao serem postas na água não deverão turvá-las antes da cocção, não podendo estar fermentadas ou rançosas. Após cozimento manter- se soltos, cozidos por igual e com sabor agradável. Ingredientes: Sêmola de trigo enriquecida com ferro e ácido fólico, corantes naturais: urucum e cúrcuma - Embalagem de 500 gramas.</t>
  </si>
  <si>
    <t>Macarrão Sêmola - Tipo Parafuso - sem  ovos - De 1ª qualidade, as massas ao serem postas na água não deverão turvá-las antes da cocção, não podendo estar fermentadas ou rançosas. Após cozimento manter-se soltos, cozidos por igual e com sabor agradável. Ingredientes: Sêmola de trigo enriquecida com ferro e ácido fólico, corantes naturais: urucum e cúrcuma - Embalagem de 500 gramas.</t>
  </si>
  <si>
    <t>Maionese - De 1ª qualidade. Sem gordura trans, consistência cremosa e sabor agradável. Ingredientes: Água, óleo vegetal, ovos pasteurizados, amido modificado, vinagre, açúcar, sal, suco de limão, acidulante ácido láctico, estabilizante goma xantana, conservador ácido sórbico, sequestrante edta cálcio dissódico, corante páprica, aromatizante e antioxidantes ácido cítrico, bht e bha. Não contém glúten - Embalagem plástica regular, tipo pote com tampa, com 500 gramas.</t>
  </si>
  <si>
    <t>Margarina - De 1º qualidade, sem gordura trans ou hidrogenada, 80% de lipídeos. Creme uniforme com consistência cremosa e sabor agradável. Ingredientes: Óleos vegetais líquidos e interesterificados, água, leite em pó desnatado reconstituído, 15.000 U.I de vitamina "A" por kg, estabilizantes: mono e diglicerídeos de ácidos graxos (INS 471) e lecitina de soja (INS 322), conservadores: sorbato de potássio (INS 202) e benzoato de sódio (INS 211), acidulante ácido cítrico (INS 330), antioxidantes: BHT (INS 321), TBHQ (INS 319) e EDTA (INS 385), aroma idêntico ao natural de manteiga, corantes naturais: de urucum (INS 160b) e cúrcuma (INS 100) e corante betacaroteno sintéticoidêntico ao natural (INS 160ai). O produto devera ter registro no Min da Agricultura e/ou Min da Saúde - Embalagem de 500 gramas.</t>
  </si>
  <si>
    <t>Milho de Pipoca - Tipo 1 - De 1ª qualidade. Preparado com matéria prima sã, limpa, isenta de matéria terrosa e parasito e de detritos animais ou vegetais com no máximo de 15% de umidade. Caracterísitca após o preparo crocante com grande rendimento e sabor agradável. Deverá conter no corpo da embalagem informações do empacotador, data de validade e registro no Min da Agricultura – SIF - Embalagem de 500 gramas.</t>
  </si>
  <si>
    <t>Milho Verde em Conserva - De 1ª qualidade. Ingredientes: Milho verde e salmoura (água e sal) – Embalagem contendo de 1,700 a  2 kg do produto drenado.</t>
  </si>
  <si>
    <t>Óleo de Soja Refinado - De 1ª qualidade. Coloração clara, extra filtrado, sem gordura trans,  sem presença de partículas ou resíduos. Ingredientes: Óleo refinado de soja e antioxidante ácido cítrico - Embalagem pet com 900 ml.</t>
  </si>
  <si>
    <t>Orégano seco. Erva de orégano desidratado em embalagem plástica de 10 gramas.</t>
  </si>
  <si>
    <t>Sal Refinado Iodado - De 1ª qualidade. Embalagem original do fabricante com dados de identificação do produto, marca do fabricante, número do lote, data de fabricação e validade (registro min Saúde) - Embalagem de 1 kg .</t>
  </si>
  <si>
    <t>Sardinha enlatada conserva em óleo - De 1ª qualidade, sabor e cheiro agradáveis, inteiras, consistencia firme e não pegajosa. Conserva em óleo óleo. Lata 250 gramas.</t>
  </si>
  <si>
    <t>Tempero Alho e Sal - De 1ª qualidade. À base de alho e sal - sem pimenta - sem manchas escuras - sem corpos estranhos - Embalagem contendo informações do fabricante e data de vencimento - Embalagem não deve estar estufada, não deve conter perfurações (principalmente nas costuras) – não deve soltar ar c/ cheiro de azedo ou podre quando aberta - não deve apresentar manchas escuras na parte interna (registro no Min da Agricultura e/ou min Saúde) - Embalagem de 500 gramas.</t>
  </si>
  <si>
    <t>Tempero desidratado para frango composto de especiarias. Ingredientes: cebola desidratada, sálvia, cominho, pimento do reino, manjericão, alho desidratado, conetro e colorau. Embalagem plástica de 30 gramas.</t>
  </si>
  <si>
    <t>Trigo para Kibe - De ª qualidade,  o produto deverá ter data de fabricação recente - Embalagem de 500 gramas.</t>
  </si>
  <si>
    <t>Vinagre de Limão - De 1ª qualidade. Ingredientes: fermentado acético de álcool, água, suco concentrado de limão, aroma natural de limão e conservador INS 224. Acidez 4,0%. Não contém glúten. Embalagem PET 750 ml.</t>
  </si>
  <si>
    <t>Achocolatado em pó diet - De 1ª qualidade. Ingredientes: Maltodextrina; Cacau Lecitinado; Vitaminas e Minerais (Minerais: Ferro, Zinco e Selênio; Vitaminas: A, D, E, B1, B2, C, Nicotinamida, Ácido Pantotênico, B6, Ácido Fólico, B12). Edulcorantes Artificiais: Ciclamato de Sódio, Aspartame, Sacarina Sódica e Acesulfame de Potássio; Aromatizante e Antiumectante: Dióxido de Silício - Embalagem de 210 gramas.</t>
  </si>
  <si>
    <t>Adoçante Culinário - De 1ª qualidade, com sucralose. O produto deverá ter data de fabricação recente - Embalagem de 70 gramas.</t>
  </si>
  <si>
    <t>Adoçante Líquido - 1ª qualidade de sucralose – Embalagem de 100 ml.</t>
  </si>
  <si>
    <t>Alimento a Base de Soja Original. De 1ª qualidade – 0% de lactose, não contém glúten - o produto deverá ter data de fabricação recente - Embalagem tetra Pack de 1 litro.</t>
  </si>
  <si>
    <t>Alimento a Base de Soja Sabor de Frutas. De 1ª qualidade – Não contém glúten - o produto deverá ter data de fabricação recente - Embalagem tetra Pack de 1 litro.</t>
  </si>
  <si>
    <t xml:space="preserve">Bebida Vegetal de Amêndoa, sabor original. Bebida 100 % vegetal, sem lactose, sem açúcares, pronta para o consumo, enriquecida com vitaminas e cálcio. Embalagem de  1 litro. </t>
  </si>
  <si>
    <t>Biscoito Integral Embalagem Fracionada - De 1ª qualidade. Crocante e com sabor e cheiro agradável. Ingredientes: Farinha de trigo enriquecida com ferro e ácido fólico, farinha de trigo integral, gordura vegetal, açúcar, açúcar invertido, sal, fermentos químicos, bicarbonato de amônio, bicarbonato de sódio e pirofosfato dissódico, melhorador de farinha metabissulfito de sódio e emulsificante lecitina de soja - Embalagem de 126 gramas.</t>
  </si>
  <si>
    <t>Composto Lácteo em Pó para crianças com restrição a lactose. Produto lácteo em pó para crianças de 1 a 3 anos de idade, isento de lactose, rico em cálcio, vitaminas e minerais. Embalagem: lata de 380 gramas.</t>
  </si>
  <si>
    <t xml:space="preserve">COOKIES INTEGRAIS ZERO AÇÚCAR. Bolacha integral tipo cookies rico em fibras e zero açúcar. Embalagem de 150g. </t>
  </si>
  <si>
    <t>Creme vegetal com sal, isento de leite ou traços de leite. Creme vegetal para crianças com alergia ao leite ou intolerancia a lactose, sem gorduras trans, sabor agradável e textura cremosa. Ingredientes: Água, óleos vegetais líquidos e interesterificados, sal, cloreto de potássio, vitaminas ("E", "A", "B6", "ácido fólico", "D", "E" "B12"), estabilizante mono e diglicerídeos de ácidos graxos e estéres de poliglicerol com ácido ricinoleico, conservador sorbato de potássio, acidulante ácido cítrico, aromatizante (aroma idêntico ao natural de margarina), antioxidante EDTA cálcio dissódico e corantes urucum e cúrcuma. Embalagem 500g.</t>
  </si>
  <si>
    <t xml:space="preserve">Fórmula Infantil a base de soja, fase 2, crianças de 6 a 12 meses. Fórmula infantil em pó para preparo de bebida a base de soja para crianças  alérgicas a proteínas lácteas de 6 a 12 meses. Embalagem de 400g. </t>
  </si>
  <si>
    <t>Fórmula Infantil a base de soja para crianças a partir de 12 meses. Fórmula infantil em pó para preparo de bebida a base de soja para crianças a partir de 12 meses alérgicas a proteínas lácteas. Embalagem de 400g.</t>
  </si>
  <si>
    <t xml:space="preserve">Fórmula Infantil em pó sem lactose 0 a 12 meses. Fórmula infantil para lactentes de primeira infância destinada a necessidades dietoterápicas especificas com restrição de lactose. Embalagem de 400g. </t>
  </si>
  <si>
    <t xml:space="preserve">Fórmula Infantil em pó sem lactose 12 a 36 meses. Fórmula infantil para crianças de 1 a 3 anos com necessidades dietoterápicas especificas com restrição de lactose. Embalagem de 400g. </t>
  </si>
  <si>
    <t>Gelatina Diet – De 1ª qualidade, sabores diversos. Ingredientes: Gelatina, sal, maltodextrina, vitamina C, sulfato de zinco (zinco), vitamina A, selenito de sódio (selênio), vitamina D, reguladores de acidez  ácido fumárico e citrato de sódio, aromatizante, edulcorantes ciclamato de sódio, sacarina sódica, aspartame e acesulfame de potássio e corantes artificiais - Embalagem com 12 a 15 gramas.</t>
  </si>
  <si>
    <t>GELATINA SEM SABOR INCOLOR. Gelatina em pó, sem sabor, incolor , 2 saches com peso líquido de 24g.</t>
  </si>
  <si>
    <t>Leite UHT semi-desnatado zero lactose. De 1ª qualidade, sabor e cheiros agradáveis. Ingredientes: Leite semidesnatado, enzima lactase e estabilizantes citrato de sódio, monofosfato de sódio e difosfato de sódio. Embalagem: Tetra pak de 1 litro.</t>
  </si>
  <si>
    <t>Mistura para bolo em pó diet – De 1ª qualidade.  Ingredientes : Farinha de trigo, leite em pó desnatado, frutose, amido de milho, polidextrose, fermento químico em pó, antiumectante fosfatotricálcico, edulcorantes natural sorbitol e artificiais ciclamato de sódio e sacarina sódica - Embalagem de 300 gramas.</t>
  </si>
  <si>
    <t>Óleo de Milho - De 1ª qualidade. 100% óleo de milho refinado. Sem presença de partículas ou resíduos - Embalagem pet com 900 ml.</t>
  </si>
  <si>
    <t>Abacaxi Pérola - de 1ª qualidade - tamanho médio a grande, sabor doce, uniforme, sem ferimentos ou defeitos na casca, suculento e sem partes escurecidas.</t>
  </si>
  <si>
    <t>Alho – de 1 ª qualidade - tamanho médio, uniforme, sem ferimentos ou defeitos, tenro,  intactos, firmes e bem desenvolvidas.</t>
  </si>
  <si>
    <t>Banana nanica, 1ª qualidade, ponto de amadurecimento médio, casca amarelada sem excesso de pontos escuros e sem partes amassadas.</t>
  </si>
  <si>
    <t>Batata inglesa - de 1ª qualidade, lavada, tamanho médio, uniforme, inteira, sem ferimentos ou defeitos, firmes e com brilho, sem corpos estranhos ou terra aderida à superfície externa.</t>
  </si>
  <si>
    <t>Cebola de cabeça - tamanho médio a grande, classidicação da embalagem 4 ou 5, uniforme, sem ferimentos ou defeitos, tenra e com brilho, turgescentes, intactas, firmes e bem desenvolvidas.</t>
  </si>
  <si>
    <t>Laranja pera - de 1ª qualidade, lavada, sabor doce, tamanho médio, uniforme, inteira, sem ferimentos ou defeitos, suculenta e com brilho, sem corpos estranhos ou terra aderida à superfície externa.</t>
  </si>
  <si>
    <t>Maçã fugi ou gala - de 1ª qualidade, lavada, tamanho médio, uniforme, inteira, sem ferimentos ou defeitos, firme e com brilho, sem corpos estranhos ou terra aderida à superfície externa.</t>
  </si>
  <si>
    <t>Mamão formosa - de 1ª qualidade - tamanho médio a grande, sabor doce, uniforme, sem ferimentos, amassados ou defeitos na casca.</t>
  </si>
  <si>
    <t>Melancia - de 1ª qualidade, lavada, sabor doce, uniforme, inteira, sem ferimentos ou defeitos, firme e com brilho, sem corpos estranhos ou terra aderida à superfície externa. Em casos de problemas com a fruta, devido a sabor desagradável ou deterioração interna, que não possa ser observada no recebimento, o produto será devolvido posteriormente.</t>
  </si>
  <si>
    <t>Ovo de galinha – branco ou marrom, grande, sem rachaduras ou trincas na casca. Embalalgem de papelão com tampa contendo 12 ovos. Cuidados no transporte de acordo com a legislação para alimentos perecíveis.</t>
  </si>
  <si>
    <t>DÚZIA</t>
  </si>
  <si>
    <t>Apresuntado Fatiado - deve apresentar sabor e odor agradáveis, possuir consistência firme, não apresentar manchas escuras ou verdes, não deve estar pegajosa, cor rósea - o produto deverá ter data de fabricação recente. Fatia com peso médio de 15 gramas.</t>
  </si>
  <si>
    <t xml:space="preserve">MORTADELA DEFUMADA FATIADA. Mortadela de primeira qualidade, defumada, sabor agradável, textura macia e não granulosa. Fatia com peso entre 15 e no máximo 20 gramas. </t>
  </si>
  <si>
    <t>Queijo Mussarela Fatiada - deve apresentar sabor e odor agradáveis, possuir consistência firme, não apresentar manchas, não deve estar pegajoso, cor amarelada - o produto deverá ter data de fabricação recente. Fatia com peso médio de 15 gramas.</t>
  </si>
  <si>
    <t>Pão de leite - tipo cachorro quente, tamanho  conforme solicitação - bisnaguinha ou médio. Sabor agradável, textura macia, casca lisa e bem assado, deve ser fabricado no dia do fornecimento. Embalados em saco plástico próprio para alimento.</t>
  </si>
  <si>
    <t>Pão francês - tamanho médio 50 gramas, sabor agradável, textura crocante por fora e macio por dentro, sem cheiro ou sabor excessivo de fermento, bem assado  e fabricação no dia do fornecimento. Embalados em saco de papel próprio para alimento.</t>
  </si>
  <si>
    <t xml:space="preserve">Bolachinha amanteigada cobertura de chocolate- petit four. Bolachinha doce amanteigada, tamanho pequeno, com recheio ou cobertura de chocolate, sabor agradável e não rançoso, textura crocante que derrete na boca. Embalado em prato descartável coberto com papel próprio para alimentos. </t>
  </si>
  <si>
    <t>Bolachinha amanteigada sabor coco. Bolachinha doce amanteigada com coco, tamanho pequeno, sabor agradável e não rançoso, textura crocante que derrete na boca. Embalado em prato descartável coberto com papel próprio para alimentos.</t>
  </si>
  <si>
    <t>Bolachinha amanteigada com pedacinho de goiabada. Bolachinha doce amanteigada, tamanho pequeno, com pedacinhos de goiabada, sabor agradável e não rançoso, textura crocante que derrete na boca. Embalado em prato descartável coberto com papel próprio para alimentos.</t>
  </si>
  <si>
    <t>Bolo Branco coberto com leite condensado e coco- toalha felpuda. Bolo branco molhado com leite e coco, coberto com leite condensado e flocos de coco, sabor agradável, macio e fresco. Cortado em pedaços médios e acondicionado em prato descartável coberto com papel próprio para alimentos.</t>
  </si>
  <si>
    <t>Bolo de chocolate ou cenoura coberto com brigadeiro. Bolo de cenoura e chocolate macio e molhadinho, sabor agradável,  com cobertura cremosa de brigadeiro (leite condensado e chocolate em pó) e granulado. Cortado em pedaços médios e acondicionado em prato descartável coberto com papel próprio para alimentos.</t>
  </si>
  <si>
    <t>Bolo simples de fubá ou laranja. Bolo simples, sem cobertura ou recheio, textura umida e macia, sabor agrável. Cortado em pedaços médios e acondicionado em prato descartável coberto com papel próprio para alimentos.</t>
  </si>
  <si>
    <t>Mini Carolinas recheadas com doce de leite e cobertura com chocalate. Doce com casquinha de massa branca crocante, recheio de doce de leite cremoso e cobertura de chocolate sabor agradável e acondicionado em prato descartável coberto com papel próprio para alimentos.</t>
  </si>
  <si>
    <t>Mini pão de queijo. Pão de queijo tamanho pequeno, crocante por fora e macio cremoso  por dentro, sabor agradavel, acondicionado em prato descartável coberto com papel próprio para alimentos.</t>
  </si>
  <si>
    <t>Referigerante embalagem de 2 litros sabor coca. Refrigerante tipo cola, gaseificado com sabor agradável.</t>
  </si>
  <si>
    <t>Referigerante embalagem de 2 litros sabores guaraná ou tubaína, gaseificado e sabor agradável.</t>
  </si>
  <si>
    <t>Rosquinha doce tamanho festa, tipo fatia húngara de leite condensado com coco ralado. Rosquinha redonda doce e  assada, recheada e coberta com leite condensado e coco ralado, textura macia e molhadinha, sabor agradável, tamanho pequeno. Embalado em prato descartável coberto com papel próprio para  alimentos.</t>
  </si>
  <si>
    <t>Rosquinha doce tamanho festa, tipo fatia húngara de leite condensado e gotas de chocolate. Rosquinha redonda doce e  assada, recheada e coberta com leite condensado e gotas de chocolate ao leite, textura macia e molhadinha, sabor agradável, tamanho pequeno. Embalado em prato descartável coberto com papel próprio para  alimentos.</t>
  </si>
  <si>
    <t>Salgado assado tipo festa,  croissante recheado de presunto e mussarela. Salgado de massa folheada, tamanho pequeno,  recheado de presunto e mussarela , crocante, sabor agradável, fresco e embalado em prato descartável coberto com papel próprio para alimentos.</t>
  </si>
  <si>
    <t>Salgado assado tipo festa,  enroladinho de presunto e mussarela. Salgado  tamanho pequeno,  recheado com presunto e mussarela, macio, não ressecado, sabor agradável, produto  fresco e embalado em prato descartável coberto com papel próprio para alimentos.</t>
  </si>
  <si>
    <t>Salgado assado tipo festa,  esfirra recheada com frango desfiado e requeijão cremoso. Salgado  tamanho pequeno,  recheado com frango desfiado e requeijão cremoso tipo catupiry, macia, não ressecada, sabor agradável, produto  fresco e embalado em prato descartável coberto com papel próprio para alimentos.</t>
  </si>
  <si>
    <t>Salgado assado tipo festa,  esfirra recheado com carne moída. Salgado  tamanho pequeno,  recheado com carne moída de primeira quelidade temperada, macia, não ressecada, sabor agradável, produto  fresco e embalado em prato descartável coberto com papel próprio para alimentos.</t>
  </si>
  <si>
    <t xml:space="preserve">Sanduiche natural - Pão tipo bengala coberto com gergelim ou queijo e recheado com maionese, alface, tomate, cenoura ralada, presunto magro e mussarela. Apresentação: cortar em fatias finas espetado com palito de dente, colocado em  prato descartável e coberto com papel próprio para embalar alimentos. Pão e vegetais frescos, sabor agradável e preparo próximo do horário da entrega devido a alta perecividade. </t>
  </si>
  <si>
    <t>Água Mineral - fluoretada e hipotermal - embalagem em plástico resistente, com tampa protetora e lacre de segurança, sem ranhuras ou amassados - com dados de identificação da fonte, marca do fabricante, data de envase, prazo de validade e registro no Ministério da Saúde - Galão 20 litros.</t>
  </si>
  <si>
    <t>Galão de água mineral em plástico resistente, retornável, com capacidade de 20 litros.</t>
  </si>
  <si>
    <t>Repelente infantil spray</t>
  </si>
  <si>
    <t>Sabonete líquido para bebê</t>
  </si>
  <si>
    <t>Sapatilha propé descartável em TNT</t>
  </si>
  <si>
    <t>Luva descartável látex , com pó, tamanho P</t>
  </si>
  <si>
    <t>Luva descartável látex , com pó, tamanho M</t>
  </si>
  <si>
    <t>Luva descartável látex , com pó, tamanho G</t>
  </si>
  <si>
    <t>Saboneteira portátil para sabonete em barra, material em plástico atóxico, com tampa</t>
  </si>
  <si>
    <t>BANNERS E FAIXAS</t>
  </si>
  <si>
    <t>APOSTILAS</t>
  </si>
  <si>
    <t>REFORMA ESC. JOSÉ GAVIOLI</t>
  </si>
  <si>
    <t>DEDETIZAÇÃO</t>
  </si>
  <si>
    <t>MATERIAL DE EXPEDIENTE</t>
  </si>
  <si>
    <t>MATERIAL DE HIGIENE E LIMPEZA</t>
  </si>
  <si>
    <t>MATERIAL DE PROTEÇÃO INDIVIDUAL</t>
  </si>
  <si>
    <t>CAMA, MESA E BANHO</t>
  </si>
  <si>
    <t>GÁS</t>
  </si>
  <si>
    <t>MATERIAL DE CONSUMO</t>
  </si>
  <si>
    <t>MERENDA ESCOLAR</t>
  </si>
  <si>
    <t>FORNECIMENTO DE ALIMENTAÇÃO</t>
  </si>
  <si>
    <t>GÊNEROS ALIMENTÍCIOS DE COPA E CANTINA</t>
  </si>
  <si>
    <r>
      <t>Copo plástico infantil com tampa de bico</t>
    </r>
    <r>
      <rPr>
        <sz val="11"/>
        <color indexed="8"/>
        <rFont val="Times New Roman"/>
        <family val="1"/>
      </rPr>
      <t xml:space="preserve">, encaixe perfeito que evita vazamento. Material atóxico, livre de BPA. </t>
    </r>
  </si>
  <si>
    <t>ESCORREGADOR DE APROXIMADAMENTE 1,5 METROS COM RAMPA E ESCADA EM CORES VIBRANTES - COM PROTECAO LATERAL - DEGRAUS EM POLIETILENO COM PROTECAO UV. COM CERTIFICAÇÃO DO INMETRO</t>
  </si>
  <si>
    <t>GANGORRA COM MANOPLAS DUPLAS EM POLIETILENO COM CAPACIDADE PARA DUAS CRIANÇAS - COM APOIO PARA OS PES - CORES VIBRANTES - COM PROTEÇÃO UV. COM CERTIFICAÇÃO DO INMETRO</t>
  </si>
  <si>
    <t>GIRA-GIRA COM CAPACIDADE PARA TRES CRIANÇAS DE APROXIMADAMENTE 25 KG CADA - FABRICADO EM POLIETILENO COM PROTEÇÃO UV. COM CERTIFICAÇÃO DO INMETRO</t>
  </si>
  <si>
    <t>BALANÇO 4 LUGARES. PÚBLICO ALVO: CRIANÇAS A PARTIR DE 3 ANOS. CARASTERÍSTICAS: ESTRUTURA PRINCIPAL EM AÇO CARBONO COM TRAVESSÃO SUPERIOR; PÉ CENTRAL; CORRENTE DE SUSTENTAÇÃO; SISTEMA DE MOVIMENTAÇÃO/ARTICULAÇÃO; CADEIRA  DE BALANÇO EM AÇO CARBONO COM ENCOSTO. COM CERTIFICAÇÃO DO INMETRO</t>
  </si>
  <si>
    <t>TÚNEL LÚDICO EM POLIETILENO EM ESTRUTURA ROTOMOLDADO, EM FORMATOS DIVERSOS; TRES MÓDULOS AUTO-ENCAIXÁVEIS, VAZADOS PARA VIZUALIZAÇÃO INTERNA E COM POSSIBILIDADE DE EXPANSÃO; DUAS ESTRUTURAS QUE FUNCIONAM COMO ENTRADA E SAÍDA; ACABAMENTO SEM SALIÊNCIAS E COM LATERAIS ARREDONDADAS. COM CERTIFICAÇÃO DO INMETRO</t>
  </si>
  <si>
    <t>CASINHA DE BONECA MULTICOLORIDA COM JANELAS QUE ABREM E FECHAM, PORTA VAI E VEM; ACABAMENTO SEM SALIÊNCIA E COM LATERAIS ARREDONDADAS. PROTEÇÃO UV. DIMENSÕES APROXIMADAS: LARGURA: 1,30M; ALTURA: 1,20M; COMPRIMENTO: 1,20M. COM CERTIFICAÇÃO DO INMETRO</t>
  </si>
  <si>
    <t>ESCORREGADOR EM FERRO COM PINTURA ELETROSTÁTICA EM CORES VIBRANTES - ESCADA COM PROTEÇÃO LATERAL - PESO SUPORTADO: IGUAL OU SUPERIOR A 65 KG. COM CERTIFICAÇÃO DO INMETRO</t>
  </si>
  <si>
    <t>GANGORRA EM FERRO COM DUAS PRANCHAS E QUATRO LUGARES COM PINTURA ELETROSTÁTICA EM CORES VIBRANTES - PESO SUPORTADO: IGUAL OU SUPERIOR A 60KG EM CADA ASSENTO. COM CERTIFICAÇÃO DO INMETRO</t>
  </si>
  <si>
    <t>GIRA-GIRA EM FERRO COM 6 LUGARES COM PINTURA ELETROSTÁTICA EM CORES VIBRANTES - PESO SUPORTADO: IGUAL OU SUPERIOR A 150KG DISTRIBUÍDOS. COM CERTIFICAÇÃO DO INMETRO</t>
  </si>
  <si>
    <t>TATAME MULTICOLORIDO 20MM - PLACAS DE 1X1 M</t>
  </si>
  <si>
    <t>TONER   REMANUFATURADO   SAMSUNG   D2850   P/ IMPRESSORA SAMSUNG ML 2851ND - 160 GRAMAS</t>
  </si>
  <si>
    <t>TONER REMANUFATURADO SAMSUNG ML2165 P/ IMPRESSORA SANSUNG ML 2165 - 100 GRAMAS</t>
  </si>
  <si>
    <t>TONER REMANUFATURADO 12 A - P/ IMPRESSORA HP LASERJET 1022 - 150 GRAMAS</t>
  </si>
  <si>
    <t>TONER REMANUFATURADO 35A P/ IMPRESSORA HP LASERJET P1006 - 115 GRAMAS</t>
  </si>
  <si>
    <t xml:space="preserve">TONER REMANUFATURADO 85A P/ IMPRESSORA HP
LASERJET P1102W - 115 GRAMAS
</t>
  </si>
  <si>
    <t>TONER REMANUFATURADO 78A P/ IMPRESSORA HP LASER JET 1536dnf MFP</t>
  </si>
  <si>
    <t>TONER   REMANUFATURADO 105A P/ IMPRESSORA HP LASER 100 SERIES</t>
  </si>
  <si>
    <t xml:space="preserve">CARTUCHO DE TINTA ORIGINAL OU SIMILAR T140
PRETO P/ IMPRESSORA EPSON STILUS OFFICE TX620FWD
</t>
  </si>
  <si>
    <t>CARTUCHO DE TINTA ORIGINAL OU SIMILAR T140AMARELO    P/    IMPRESSORA    EPSON    STILUS OFFICE TX620FWD</t>
  </si>
  <si>
    <t xml:space="preserve">CARTUCHO DE TINTA ORIGINAL OU SIMILAR T140
CIANO P/ IMPRESSORA EPSON STILUS OFFICE TX620FWD
</t>
  </si>
  <si>
    <t xml:space="preserve">CARTUCHO DE TINTA ORIGINAL OU SIMILAR T140
MAGENTA   P/ IMPRESSORA   EPSON    STILUS OFFICE TX620FWD
</t>
  </si>
  <si>
    <t>GARRAFA DE TINTA EPSON T544 P/ IMPRESSORA EPSON ECO TANK L3150 - COR: PRETA</t>
  </si>
  <si>
    <t xml:space="preserve">GARRAFA DE TINTA EPSON T544 P/ IMPRESSORA EPSON ECO TANK L3150 - COR: CIANO </t>
  </si>
  <si>
    <t>GARRAFA DE TINTA EPSON T544 P/ IMPRESSORA EPSON ECO TANK L3150 - COR: MAGENTA</t>
  </si>
  <si>
    <t>GARRAFA DE TINTA EPSON T544 P/ IMPRESSORA EPSON ECO TANK L3150 - COR: AMARELA</t>
  </si>
  <si>
    <t>GARRAFA DE TINTA EPSON T504 P/ IMPRESSORA EPSON ECO TANK L4260 - COR: PRETA</t>
  </si>
  <si>
    <t>GARRAFA DE TINTA EPSON T504 P/ IMPRESSORA EPSON ECO TANK L4260 - COR: CIANO</t>
  </si>
  <si>
    <t>GARRAFA DE TINTA EPSON T504 P/ IMPRESSORA EPSON ECO TANK L4260 - COR: MAGENTA</t>
  </si>
  <si>
    <t>GARRAFA DE TINTA EPSON T504 P/ IMPRESSORA EPSON ECO TANK L4260 - COR: AMARELA</t>
  </si>
  <si>
    <t>Transporte - linha 22 - 27</t>
  </si>
  <si>
    <t>Transporte - linha 12 - 29</t>
  </si>
  <si>
    <t>Transporte - linha 01-14-30</t>
  </si>
  <si>
    <t>Transporte - linha 2</t>
  </si>
  <si>
    <t>Transporte - linha 20</t>
  </si>
  <si>
    <t>Transporte - linha 7</t>
  </si>
  <si>
    <t>Transporte - linha 8-15</t>
  </si>
  <si>
    <t>Transporte - linha 23/31</t>
  </si>
  <si>
    <t>Transporte - linha 19-25-26</t>
  </si>
  <si>
    <t>Transporte - linha 11</t>
  </si>
  <si>
    <t>Transporte - 03-06</t>
  </si>
  <si>
    <t>Transporte - linha 09-16</t>
  </si>
  <si>
    <t>Transporte - linha 17-18</t>
  </si>
  <si>
    <t>Transporte - linha 4</t>
  </si>
  <si>
    <t>Transporte - linha 05-13-21</t>
  </si>
  <si>
    <t>Transporte - linha 24</t>
  </si>
  <si>
    <t>Transporte - linha 28</t>
  </si>
  <si>
    <t>Transporte - linha 10</t>
  </si>
  <si>
    <t>CALÇADO (tipo TÊNIS) CADARÇO E VELCRO</t>
  </si>
  <si>
    <t>Meia, modelo esporte de meio cano</t>
  </si>
  <si>
    <t xml:space="preserve">Jaqueta Escolar </t>
  </si>
  <si>
    <t>Calça Escolar</t>
  </si>
  <si>
    <t>Shorts Escolar</t>
  </si>
  <si>
    <t>Shorts Saia Escolar</t>
  </si>
  <si>
    <t>Camiseta manga curta em malha</t>
  </si>
  <si>
    <t>Camiseta manga curta malha</t>
  </si>
  <si>
    <t>Caderno pedagógico</t>
  </si>
  <si>
    <t>Livro do Estudante PROERD para os alunos de 5° ano das Escolas Municipais</t>
  </si>
  <si>
    <t>Certificado de conclusão do programa PROERD</t>
  </si>
  <si>
    <t>Aparelho de Ar Condicionado</t>
  </si>
  <si>
    <t>Lençol para berço</t>
  </si>
  <si>
    <t xml:space="preserve">Fronha </t>
  </si>
  <si>
    <t>Travesseiro</t>
  </si>
  <si>
    <t xml:space="preserve">Manta </t>
  </si>
  <si>
    <r>
      <t xml:space="preserve">WISC IV </t>
    </r>
    <r>
      <rPr>
        <sz val="10"/>
        <color indexed="8"/>
        <rFont val="Arial Narrow"/>
        <family val="2"/>
      </rPr>
      <t xml:space="preserve">- </t>
    </r>
    <r>
      <rPr>
        <sz val="10"/>
        <color indexed="8"/>
        <rFont val="Arial Narrow"/>
        <family val="2"/>
      </rPr>
      <t>Protocolos de registro</t>
    </r>
  </si>
  <si>
    <t>WISC  IV -  Protocolos  de  resposta 1</t>
  </si>
  <si>
    <t>BPA2  -  Conjunto  de  aplicação A/C/D</t>
  </si>
  <si>
    <t>02 R - Teste  de atenção  concentrada</t>
  </si>
  <si>
    <t>02-R  -  Bloco  de  respostas  25 folhas</t>
  </si>
  <si>
    <t>Bender B-SPG-Rev - Livro de Instruções  Vol.1</t>
  </si>
  <si>
    <t>Bender  B-SPG-Rev  -  Livro de Avaliação  Vol.2</t>
  </si>
  <si>
    <t>Bender  B-SPG-Rev  -  Guia  rápido Vol.3</t>
  </si>
  <si>
    <t>Bender  B-SPG-Rev  -  Cartões  de  aplic. Individual</t>
  </si>
  <si>
    <t>R2 -  Livro  de aplicação</t>
  </si>
  <si>
    <t>CMMS Escala de Mat Mental Colúmbia  3 - Bloco</t>
  </si>
  <si>
    <t>HTP - Livro</t>
  </si>
  <si>
    <t>HTP - Livro de aplicação com  10  unid</t>
  </si>
  <si>
    <t>TDEII -  Vol 1 - Livro de Instruções (Manual)</t>
  </si>
  <si>
    <t>TDEII- Guia Rápido de Aplicação - Vol. 2</t>
  </si>
  <si>
    <t>TDEII - Vol 3 - Livro de Aplic. Escrita  1º ao 9º</t>
  </si>
  <si>
    <t>TDEII - Vol 6 - Livro de Aplic.  Aritmética  1 a 5</t>
  </si>
  <si>
    <t>TDEII - Vol 11 - Livro de Aplic. Aritmética 6° a 9</t>
  </si>
  <si>
    <t>TDEII - Vol 8 - Livro de Avalia. Leitura lº ao  4°</t>
  </si>
  <si>
    <t>TDEII- Vol 13 - Livro de Avaliação Leitura.5 ao 9</t>
  </si>
  <si>
    <t>TDEII -  Prancha de Estímulos Leitura  1º ao 4º ano</t>
  </si>
  <si>
    <t>TDEII .- Prancha de Estímulos Leitura 5° ao 9º ano</t>
  </si>
  <si>
    <t>TDEII - Vol 4 - Livro de Avalia. Escrita  lº ao 4°</t>
  </si>
  <si>
    <t>TDEII - Vol 9 - Livro de Avaliação Escrita 5º ao 9</t>
  </si>
  <si>
    <t>TDEII - Vol 5 - Livro  Ava. Quali. Escrita 1 ao 4</t>
  </si>
  <si>
    <t>TDEII - Vol 10 - Livro Ava. Quali. Escrita 5° ao 9</t>
  </si>
  <si>
    <t>TDEII - Vol 7 - Livro de Avalia.  Aritmética 1 a 5</t>
  </si>
  <si>
    <t>TDEII - Vol 12 - Livro de Avalia. Aritmética 6 a 9</t>
  </si>
  <si>
    <t>TDEII - Composto de Prancha Aritmética</t>
  </si>
  <si>
    <t>TDEII- Vol 14 - Livro de Ava. Geral com 25 folhas</t>
  </si>
  <si>
    <t>PROLEC – Folha de registro</t>
  </si>
  <si>
    <t xml:space="preserve">Locação do Imóvel - merenda escolar </t>
  </si>
  <si>
    <t>Reforma Escola Correia de Freitas - 2 salas</t>
  </si>
  <si>
    <t>Ampliação CEMEI Venina</t>
  </si>
  <si>
    <t xml:space="preserve">Computadores </t>
  </si>
  <si>
    <t>Toldos (CMEI Maria Baggio/João Teodoro/Ursinho Pimpão</t>
  </si>
  <si>
    <t>Cabo de cobre isolado 750V  1x6 mm</t>
  </si>
  <si>
    <t>Cabo de cobre isolado 750V 1x1,50 mm</t>
  </si>
  <si>
    <t>Cabo de rede Utp Categoria 5e, 08 Vias, 04 Pares Transados. Caixa com no mínimo 300m.</t>
  </si>
  <si>
    <t>Cabo telefônico interno Ci - 1 par</t>
  </si>
  <si>
    <t>Caixa de sobrepor 4x2 PVC</t>
  </si>
  <si>
    <t>Campainha de sobrepor tipo cigarra 127 V</t>
  </si>
  <si>
    <t>Canaleta 20 mm</t>
  </si>
  <si>
    <t>Chave rotativa liga/desliga para ventilador</t>
  </si>
  <si>
    <t>Cordão Paralelo 2x1,50</t>
  </si>
  <si>
    <t>Cordão Paralelo 2x2,50</t>
  </si>
  <si>
    <t xml:space="preserve">Chuveiro elétrico - 110v - Potência mínima 4.600w - Controle de Temperatura do Chuveiro - Multitemperatura - Fixação do Chuveiro  Através de Cano - Dimensão aproximada  19,5x28,5x16 cm - garantia mínima de 01 ano </t>
  </si>
  <si>
    <t xml:space="preserve">Chuveiro elétrico - 220v - Potência mínima 4.600w - Controle de Temperatura do Chuveiro - Multitemperatura - Fixação do Chuveiro  Através de Cano - Dimensão aproximada  19,5x28,5x16 cm - garantia mínima de 01 ano </t>
  </si>
  <si>
    <t>Disjuntor bipolar 32 A</t>
  </si>
  <si>
    <t>Disjuntor bipolar 40 A</t>
  </si>
  <si>
    <t>Disjuntor bipolar 63 A</t>
  </si>
  <si>
    <t>Disjuntor tripolar 63 A</t>
  </si>
  <si>
    <t>Disjuntor unipolar 32 A</t>
  </si>
  <si>
    <t>Disjuntor unipolar 40 A</t>
  </si>
  <si>
    <t>Disjuntor unipolar 63 A</t>
  </si>
  <si>
    <t>Interruptor c/ 1 tecla simples</t>
  </si>
  <si>
    <t>Interruptor c/ 2 teclas simples</t>
  </si>
  <si>
    <t>Disjuntor unipolar 10A</t>
  </si>
  <si>
    <t>Disjuntor bipolar 10A</t>
  </si>
  <si>
    <t>Interruptor c/ 3 teclas simples</t>
  </si>
  <si>
    <t xml:space="preserve">Interruptor p/ campainha c/ caixa de sobrepor </t>
  </si>
  <si>
    <t>Plafon E27 com soquete de louça</t>
  </si>
  <si>
    <t>Tomada 2 p + T - dupla embutir</t>
  </si>
  <si>
    <t>Tomada 2 p + T - simples embutir</t>
  </si>
  <si>
    <t>Lâmpada Led 30W bulbo Luz DR Bivolt</t>
  </si>
  <si>
    <t>Lâmpada Led 20W bulbo DR Bivolt</t>
  </si>
  <si>
    <t>Cabo multiplex alumínio 4x16</t>
  </si>
  <si>
    <t>Cabo multiplex alumínio 3x16</t>
  </si>
  <si>
    <t>Fita isolante 20 metros</t>
  </si>
  <si>
    <t>Fita PVC auto aderente, não adesiva. Largura: 100mm Comprimento: no min 10m.</t>
  </si>
  <si>
    <t>Cabo de cobre isolado 750V  1x4 mm</t>
  </si>
  <si>
    <t>Disjuntor bipolar 25A</t>
  </si>
  <si>
    <t>Mangueira de dreno 3/4</t>
  </si>
  <si>
    <t>Cabo pp 5 x 1,5</t>
  </si>
  <si>
    <t>Parafuso sextavado 1/4 x 75mm</t>
  </si>
  <si>
    <t>Arruela para parafuso de 1/4</t>
  </si>
  <si>
    <t>Bucha de fixação para parafuso de 1/4</t>
  </si>
  <si>
    <t>Parafuso francês 3/8 x 1.1/2 com arruela e porca sextavada</t>
  </si>
  <si>
    <t>Cabo multiplex quadruplex 35mm</t>
  </si>
  <si>
    <t>Cabo de Aluminio Multiplexado - 4x50mm²</t>
  </si>
  <si>
    <t>Disjuntor tripolar 100A</t>
  </si>
  <si>
    <t xml:space="preserve">Terminal botinha 35mm </t>
  </si>
  <si>
    <t>Eletroduto PVC rígido 1 - barra de 3m</t>
  </si>
  <si>
    <t>Conector split bolt 35mm</t>
  </si>
  <si>
    <t>Luva PVC 1 1/4</t>
  </si>
  <si>
    <t>Arame galvanizado nº 16</t>
  </si>
  <si>
    <t>Tubo Isolante Esponjoso Blindado - Cobre Ar 1/4</t>
  </si>
  <si>
    <t>Tubo Isolante Esponjoso Blindado - Cobre Ar 3/8</t>
  </si>
  <si>
    <t>Tubo Isolante Esponjoso Blindado - Cobre Ar 1/2</t>
  </si>
  <si>
    <t>Tubo Isolante Esponjoso Blindado - Cobre Ar 5/8</t>
  </si>
  <si>
    <t>Tubo Isolante Esponjoso Blindado - Cobre Ar 3/4</t>
  </si>
  <si>
    <t>Tubo de Cobre - Ar Condicionado 1/4</t>
  </si>
  <si>
    <t>Tubo de Cobre - Ar Condicionado 3/8</t>
  </si>
  <si>
    <t>Tubo de Cobre - Ar Condicionado 1/2</t>
  </si>
  <si>
    <t>Tubo de Cobre - Ar Condicionado 5/8</t>
  </si>
  <si>
    <t>Tubo de Cobre - Ar Condicionado 3/4</t>
  </si>
  <si>
    <t>Porca Flange para Tubo de Cobre 1/4 - Ar Condicionado</t>
  </si>
  <si>
    <t>Porca Flange para Tubo de Cobre 3/8 - Ar Condicionado</t>
  </si>
  <si>
    <t>Porca Flange para Tubo de Cobre 1/2 - Ar Condicionado</t>
  </si>
  <si>
    <t>Porca Flange para Tubo de Cobre 5/8 - Ar Condicionado</t>
  </si>
  <si>
    <t>Porca Flange para Tubo de Cobre 3/4 - Ar Condicionado</t>
  </si>
  <si>
    <t>Valvula de Serviço 1/4 - Ar Condicionado</t>
  </si>
  <si>
    <t>Valvula de Serviço 3/8 - Ar Condicionado</t>
  </si>
  <si>
    <t>Valvula de Serviço 1/2 - Ar Condicionado</t>
  </si>
  <si>
    <t>Valvula de Serviço 5/8 - Ar Condicionado</t>
  </si>
  <si>
    <t>Valvula de Serviço 3/4 - Ar Condicionado</t>
  </si>
  <si>
    <t>Botijão de Gás - R-22 - 13,600kg</t>
  </si>
  <si>
    <t>Botijão de Gás - R-410a - 13kg</t>
  </si>
  <si>
    <t>Soquete de porcelana E-27</t>
  </si>
  <si>
    <t>Torneira quente de 220W</t>
  </si>
  <si>
    <t>Lâmpada de emergência 30W Led bivolt</t>
  </si>
  <si>
    <t>Refletor de LED 50W IP 67</t>
  </si>
  <si>
    <t>Refletor de LED 100W IP 67</t>
  </si>
  <si>
    <t>Refletor de LED 200W IP 67</t>
  </si>
  <si>
    <t>Poste padrão trifásico - Categoria C4</t>
  </si>
  <si>
    <t>Poste padrão trifásico 100A</t>
  </si>
  <si>
    <t>Poste padrão bifásico 63A</t>
  </si>
  <si>
    <t xml:space="preserve">Cabo de cobre isolado 1 x 16mm² </t>
  </si>
  <si>
    <t xml:space="preserve">Cabo de cobre isolado 1 x 35mm² </t>
  </si>
  <si>
    <t>M</t>
  </si>
  <si>
    <t>PAR</t>
  </si>
  <si>
    <t>Kg</t>
  </si>
  <si>
    <t>OVOS DE PÁSCOA</t>
  </si>
  <si>
    <t>PARQUINHO</t>
  </si>
  <si>
    <t>TONERS E CARTUCHOS</t>
  </si>
  <si>
    <t>TRANSPORTE ESCOLAR</t>
  </si>
  <si>
    <t>UNIFORME ESCOLAR</t>
  </si>
  <si>
    <t>CADERNO PEDAGÓGICO</t>
  </si>
  <si>
    <t>MATERIAL PROERD</t>
  </si>
  <si>
    <t>AR CONDICIONADO</t>
  </si>
  <si>
    <t>EQUIPAMENTOS - CRECHE</t>
  </si>
  <si>
    <t>MATERIAL PSICÓLOGAS</t>
  </si>
  <si>
    <t>LOCAÇÃO DE IMÓVEL</t>
  </si>
  <si>
    <t>REFORMA ESC. CORREIA DEFREITAS</t>
  </si>
  <si>
    <t xml:space="preserve">AMPLIAÇÃO CEMEI VENINA </t>
  </si>
  <si>
    <t>AQUISIÇÃO DE COMPUTADORES</t>
  </si>
  <si>
    <t>PASSARELAS E TOLDOS</t>
  </si>
  <si>
    <t>MATERIAL ELÉTRICO</t>
  </si>
  <si>
    <t>OVO DE PÁSCOA DE NO MÍNIMO 150G COMPOSTO DE 
CHOCOLATE AO LEITE FRACIONADO, 
OBTIDO A PARTIR DA MISTURA 
DE DERIVADOS DE CACAU (THEOBRONA CAÇÃO), 
MASSA DE CACAU, CACAU EM PÓ E/OU MANTEIGA DE CACAU COM OUTROS INGREDIENTES, CONTENDO NO MÍNIMO 25% DE SÓLIDOS TOTAIS DE CACAU (RESOLUÇÃO – RDC Nº 227 DE 28/08/2003), LIVRE DE GORDURA HIDROGENADA. CHOCOLATE AO LEITE: PRODUTO PREPARADO COM PASTA DE CACAU, AÇÚCAR E LEITE EM PÓ, EVAPORADO OU CONDENSADO. COM BOMBONS SORTIDOS DENTRO. DEVERÃO ESTAR EMBALADOS INDIVIDUALMENTE EM PAPEL ALUMÍNIO OU CHUMBO E REEMBALADOS EM PAPEL FANTASIA. VALIDADE MÍNIMA DE 45 DIAS A PARTIR DA DATA DE ENTREGA. A EMBALAGEM DEVE CONTER INFORMAÇÕES SOBRE O PESO E A DATA DE VALIDADE.</t>
  </si>
  <si>
    <t>PLANO ANUAL DE COMPRAS E CONTRATAÇÕES/2025</t>
  </si>
  <si>
    <t>VALOR A SER PRATICADO - 2025 (PREÇO ESTIMADO EM 2023 + INFLAÇÃO DE 2024 (4,62%))</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</si>
</sst>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L\Is\Tyy"/>
    <numFmt numFmtId="165" formatCode="&quot;R$&quot;#,##0.00;[Red]\-&quot;R$&quot;#,##0.00"/>
    <numFmt numFmtId="166" formatCode="&quot;R$&quot;\ #,##0.00"/>
    <numFmt numFmtId="167" formatCode="_-[$R$-416]\ * #,##0.00_-;\-[$R$-416]\ * #,##0.00_-;_-[$R$-416]\ * &quot;-&quot;??_-;_-@_-"/>
    <numFmt numFmtId="168" formatCode="#,##0.000"/>
    <numFmt numFmtId="169" formatCode="_ &quot;R$&quot;\ * #,##0.00_ ;_ &quot;R$&quot;\ * \-#,##0.00_ ;_ &quot;R$&quot;\ * &quot;-&quot;??_ ;_ @_ "/>
  </numFmts>
  <fonts count="53">
    <font>
      <sz val="11"/>
      <color theme="1"/>
      <name val="Calibri"/>
      <family val="2"/>
    </font>
    <font>
      <sz val="11"/>
      <color indexed="8"/>
      <name val="Calibri"/>
      <family val="2"/>
    </font>
    <font>
      <sz val="8"/>
      <name val="Calibri"/>
      <family val="2"/>
    </font>
    <font>
      <sz val="11"/>
      <color indexed="8"/>
      <name val="Times New Roman"/>
      <family val="1"/>
    </font>
    <font>
      <sz val="11"/>
      <name val="Times New Roman"/>
      <family val="1"/>
    </font>
    <font>
      <i/>
      <sz val="11"/>
      <name val="Times New Roman"/>
      <family val="1"/>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8"/>
      <name val="Arial"/>
      <family val="2"/>
    </font>
    <font>
      <sz val="10"/>
      <color indexed="8"/>
      <name val="Arial"/>
      <family val="2"/>
    </font>
    <font>
      <b/>
      <sz val="11"/>
      <color indexed="10"/>
      <name val="Calibri"/>
      <family val="2"/>
    </font>
    <font>
      <sz val="8"/>
      <name val="Segoe U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Arial"/>
      <family val="2"/>
    </font>
    <font>
      <b/>
      <sz val="11"/>
      <color rgb="FFFF0000"/>
      <name val="Calibri"/>
      <family val="2"/>
    </font>
    <font>
      <sz val="11"/>
      <color rgb="FF000000"/>
      <name val="Times New Roman"/>
      <family val="1"/>
    </font>
    <font>
      <sz val="11"/>
      <color theme="1"/>
      <name val="Times New Roman"/>
      <family val="1"/>
    </font>
    <font>
      <sz val="10"/>
      <color rgb="FF161818"/>
      <name val="Arial Narrow"/>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medium"/>
      <top/>
      <bottom style="thin"/>
    </border>
    <border>
      <left style="thin"/>
      <right style="medium"/>
      <top style="thin"/>
      <bottom style="thin"/>
    </border>
    <border>
      <left style="thin"/>
      <right style="medium"/>
      <top/>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style="medium"/>
      <right style="thin"/>
      <top style="medium"/>
      <bottom/>
    </border>
    <border>
      <left style="medium"/>
      <right style="thin"/>
      <top/>
      <bottom/>
    </border>
    <border>
      <left style="medium"/>
      <right style="thin"/>
      <top/>
      <bottom style="medium"/>
    </border>
    <border>
      <left/>
      <right/>
      <top style="thin"/>
      <bottom/>
    </border>
    <border>
      <left>
        <color indexed="63"/>
      </left>
      <right/>
      <top style="medium"/>
      <bottom>
        <color indexed="63"/>
      </bottom>
    </border>
    <border>
      <left/>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32" borderId="0" applyNumberFormat="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126">
    <xf numFmtId="0" fontId="0" fillId="0" borderId="0" xfId="0" applyFont="1" applyAlignment="1">
      <alignment/>
    </xf>
    <xf numFmtId="0" fontId="0" fillId="0" borderId="10" xfId="0" applyBorder="1" applyAlignment="1">
      <alignment horizontal="center" vertical="center"/>
    </xf>
    <xf numFmtId="17" fontId="0" fillId="0" borderId="10" xfId="0" applyNumberFormat="1" applyBorder="1" applyAlignment="1">
      <alignment horizontal="center" vertical="center"/>
    </xf>
    <xf numFmtId="165" fontId="0" fillId="0" borderId="10" xfId="0" applyNumberFormat="1" applyBorder="1" applyAlignment="1">
      <alignment horizontal="center" vertical="center" wrapText="1"/>
    </xf>
    <xf numFmtId="0" fontId="0" fillId="0" borderId="11" xfId="0" applyBorder="1" applyAlignment="1">
      <alignment horizontal="center" vertical="center"/>
    </xf>
    <xf numFmtId="17" fontId="0" fillId="0" borderId="11" xfId="0" applyNumberFormat="1" applyBorder="1" applyAlignment="1">
      <alignment horizontal="center" vertical="center"/>
    </xf>
    <xf numFmtId="164" fontId="0" fillId="33" borderId="0" xfId="0" applyNumberFormat="1" applyFill="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2" xfId="0" applyBorder="1" applyAlignment="1">
      <alignment horizontal="center" vertical="center"/>
    </xf>
    <xf numFmtId="0" fontId="0" fillId="0" borderId="0" xfId="0" applyAlignment="1">
      <alignment horizontal="center" vertical="center"/>
    </xf>
    <xf numFmtId="166" fontId="0" fillId="0" borderId="10" xfId="0" applyNumberFormat="1" applyBorder="1" applyAlignment="1">
      <alignment/>
    </xf>
    <xf numFmtId="3" fontId="0" fillId="0" borderId="10" xfId="0" applyNumberFormat="1" applyBorder="1" applyAlignment="1">
      <alignment horizontal="center" vertical="center"/>
    </xf>
    <xf numFmtId="164" fontId="0" fillId="33" borderId="10" xfId="0" applyNumberForma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wrapText="1"/>
    </xf>
    <xf numFmtId="166" fontId="0" fillId="0" borderId="10" xfId="0" applyNumberFormat="1" applyBorder="1" applyAlignment="1">
      <alignment horizontal="center" vertical="center"/>
    </xf>
    <xf numFmtId="166" fontId="0" fillId="0" borderId="12" xfId="0" applyNumberFormat="1" applyBorder="1" applyAlignment="1">
      <alignment horizontal="center" vertical="center"/>
    </xf>
    <xf numFmtId="17" fontId="0" fillId="0" borderId="12" xfId="0" applyNumberFormat="1" applyBorder="1" applyAlignment="1">
      <alignment horizontal="center" vertical="center"/>
    </xf>
    <xf numFmtId="164" fontId="0" fillId="33" borderId="12" xfId="0" applyNumberFormat="1" applyFill="1" applyBorder="1" applyAlignment="1">
      <alignment horizontal="center" vertical="center"/>
    </xf>
    <xf numFmtId="0" fontId="0" fillId="0" borderId="0" xfId="0" applyAlignment="1">
      <alignment horizontal="left" wrapText="1"/>
    </xf>
    <xf numFmtId="0" fontId="0" fillId="0" borderId="0" xfId="0" applyAlignment="1">
      <alignment wrapText="1"/>
    </xf>
    <xf numFmtId="164" fontId="0" fillId="33" borderId="13" xfId="0" applyNumberFormat="1" applyFill="1" applyBorder="1" applyAlignment="1">
      <alignment horizontal="center" vertical="center"/>
    </xf>
    <xf numFmtId="164" fontId="0" fillId="33" borderId="14" xfId="0" applyNumberFormat="1" applyFill="1" applyBorder="1" applyAlignment="1">
      <alignment horizontal="center" vertical="center"/>
    </xf>
    <xf numFmtId="164" fontId="0" fillId="33" borderId="15" xfId="0" applyNumberFormat="1" applyFill="1" applyBorder="1" applyAlignment="1">
      <alignment horizontal="center" vertical="center"/>
    </xf>
    <xf numFmtId="164" fontId="0" fillId="33" borderId="16" xfId="0" applyNumberFormat="1" applyFill="1" applyBorder="1" applyAlignment="1">
      <alignment horizontal="center" vertical="center"/>
    </xf>
    <xf numFmtId="0" fontId="0" fillId="0" borderId="17" xfId="0" applyBorder="1" applyAlignment="1">
      <alignment horizontal="left" vertical="center" wrapText="1"/>
    </xf>
    <xf numFmtId="0" fontId="0" fillId="0" borderId="17" xfId="0" applyBorder="1" applyAlignment="1">
      <alignment horizontal="center" vertical="center"/>
    </xf>
    <xf numFmtId="17" fontId="0" fillId="0" borderId="17"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vertical="center"/>
    </xf>
    <xf numFmtId="166" fontId="0" fillId="0" borderId="18" xfId="0" applyNumberFormat="1" applyBorder="1" applyAlignment="1">
      <alignment horizontal="center" vertical="center"/>
    </xf>
    <xf numFmtId="17" fontId="0" fillId="0" borderId="18" xfId="0" applyNumberFormat="1" applyBorder="1" applyAlignment="1">
      <alignment horizontal="center" vertical="center"/>
    </xf>
    <xf numFmtId="0" fontId="0" fillId="0" borderId="17" xfId="0" applyBorder="1" applyAlignment="1">
      <alignment horizontal="left" wrapText="1"/>
    </xf>
    <xf numFmtId="0" fontId="0" fillId="0" borderId="18" xfId="0" applyBorder="1" applyAlignment="1">
      <alignment horizontal="left" wrapText="1"/>
    </xf>
    <xf numFmtId="166" fontId="0" fillId="0" borderId="0" xfId="0" applyNumberFormat="1" applyAlignment="1">
      <alignment horizontal="center" vertical="center"/>
    </xf>
    <xf numFmtId="17" fontId="0" fillId="0" borderId="0" xfId="0" applyNumberFormat="1" applyAlignment="1">
      <alignment horizontal="center" vertical="center"/>
    </xf>
    <xf numFmtId="166" fontId="0" fillId="0" borderId="17" xfId="0" applyNumberFormat="1" applyBorder="1" applyAlignment="1">
      <alignment horizontal="center" vertical="center"/>
    </xf>
    <xf numFmtId="17" fontId="0" fillId="0" borderId="16" xfId="0" applyNumberFormat="1" applyBorder="1" applyAlignment="1">
      <alignment horizontal="center" vertical="center"/>
    </xf>
    <xf numFmtId="17" fontId="0" fillId="0" borderId="14" xfId="0" applyNumberFormat="1" applyBorder="1" applyAlignment="1">
      <alignment horizontal="center" vertical="center"/>
    </xf>
    <xf numFmtId="17" fontId="0" fillId="0" borderId="19" xfId="0" applyNumberFormat="1" applyBorder="1" applyAlignment="1">
      <alignment horizontal="center" vertical="center"/>
    </xf>
    <xf numFmtId="8" fontId="0" fillId="0" borderId="10" xfId="0" applyNumberFormat="1" applyBorder="1" applyAlignment="1">
      <alignment horizontal="center" vertical="center" wrapText="1"/>
    </xf>
    <xf numFmtId="8" fontId="0" fillId="0" borderId="11" xfId="0" applyNumberFormat="1" applyBorder="1" applyAlignment="1">
      <alignment horizontal="center" vertical="center" wrapText="1"/>
    </xf>
    <xf numFmtId="166" fontId="0" fillId="0" borderId="20" xfId="0" applyNumberFormat="1" applyBorder="1" applyAlignment="1">
      <alignment horizontal="center" vertical="center"/>
    </xf>
    <xf numFmtId="166" fontId="0" fillId="0" borderId="21" xfId="0" applyNumberFormat="1" applyBorder="1" applyAlignment="1">
      <alignment horizontal="center" vertical="center"/>
    </xf>
    <xf numFmtId="8" fontId="0" fillId="0" borderId="10" xfId="0" applyNumberFormat="1" applyBorder="1" applyAlignment="1">
      <alignment/>
    </xf>
    <xf numFmtId="8" fontId="0" fillId="0" borderId="18" xfId="0" applyNumberFormat="1" applyBorder="1" applyAlignment="1">
      <alignment/>
    </xf>
    <xf numFmtId="8" fontId="0" fillId="0" borderId="12" xfId="0" applyNumberFormat="1" applyBorder="1" applyAlignment="1">
      <alignment horizontal="center" vertical="center" wrapText="1"/>
    </xf>
    <xf numFmtId="8" fontId="0" fillId="0" borderId="12"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43" fontId="47" fillId="34" borderId="0" xfId="62" applyFont="1" applyFill="1" applyBorder="1" applyAlignment="1">
      <alignment vertical="center"/>
    </xf>
    <xf numFmtId="44" fontId="47" fillId="34" borderId="0" xfId="46" applyFont="1" applyFill="1" applyBorder="1" applyAlignment="1">
      <alignment vertical="center"/>
    </xf>
    <xf numFmtId="44" fontId="0" fillId="0" borderId="10" xfId="46" applyFont="1" applyFill="1" applyBorder="1" applyAlignment="1">
      <alignment horizontal="center" vertical="center"/>
    </xf>
    <xf numFmtId="0" fontId="48" fillId="13" borderId="25" xfId="0" applyFont="1" applyFill="1" applyBorder="1" applyAlignment="1">
      <alignment horizontal="center" vertical="center" wrapText="1"/>
    </xf>
    <xf numFmtId="0" fontId="46" fillId="13" borderId="25" xfId="0" applyFont="1" applyFill="1" applyBorder="1" applyAlignment="1">
      <alignment horizontal="center" vertical="center" wrapText="1"/>
    </xf>
    <xf numFmtId="0" fontId="47" fillId="35" borderId="0" xfId="0" applyFont="1" applyFill="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6" fillId="0" borderId="29" xfId="0" applyFont="1" applyBorder="1" applyAlignment="1">
      <alignment horizontal="center" wrapText="1"/>
    </xf>
    <xf numFmtId="0" fontId="48" fillId="13" borderId="30" xfId="0" applyFont="1" applyFill="1" applyBorder="1" applyAlignment="1">
      <alignment horizontal="center" vertical="center" wrapText="1"/>
    </xf>
    <xf numFmtId="0" fontId="46" fillId="13" borderId="30" xfId="0" applyFont="1" applyFill="1" applyBorder="1" applyAlignment="1">
      <alignment horizontal="center" vertical="center" wrapText="1"/>
    </xf>
    <xf numFmtId="0" fontId="0" fillId="0" borderId="10" xfId="0" applyFill="1" applyBorder="1" applyAlignment="1">
      <alignment horizontal="left" vertical="center"/>
    </xf>
    <xf numFmtId="0" fontId="0" fillId="0" borderId="10" xfId="0" applyFill="1" applyBorder="1" applyAlignment="1">
      <alignment horizontal="center" vertical="center"/>
    </xf>
    <xf numFmtId="3" fontId="0" fillId="0" borderId="10" xfId="0" applyNumberFormat="1" applyFill="1" applyBorder="1" applyAlignment="1">
      <alignment horizontal="center" vertical="center"/>
    </xf>
    <xf numFmtId="0" fontId="49" fillId="0" borderId="10" xfId="0" applyFont="1" applyFill="1" applyBorder="1" applyAlignment="1">
      <alignment horizontal="justify" vertical="center" wrapText="1"/>
    </xf>
    <xf numFmtId="3"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3" fontId="49" fillId="0" borderId="10" xfId="0" applyNumberFormat="1" applyFont="1" applyFill="1" applyBorder="1" applyAlignment="1">
      <alignment horizontal="center" vertical="center" wrapText="1"/>
    </xf>
    <xf numFmtId="167"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justify" vertical="center" wrapText="1"/>
    </xf>
    <xf numFmtId="0" fontId="49" fillId="0" borderId="11"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10" xfId="0" applyFont="1" applyFill="1" applyBorder="1" applyAlignment="1">
      <alignment horizontal="justify" vertical="center"/>
    </xf>
    <xf numFmtId="0" fontId="49" fillId="0" borderId="10" xfId="0" applyFont="1" applyFill="1" applyBorder="1" applyAlignment="1">
      <alignment vertical="center" wrapText="1"/>
    </xf>
    <xf numFmtId="3" fontId="49" fillId="0" borderId="12" xfId="0" applyNumberFormat="1" applyFont="1" applyFill="1" applyBorder="1" applyAlignment="1">
      <alignment horizontal="center" vertical="center" wrapText="1"/>
    </xf>
    <xf numFmtId="167" fontId="49" fillId="0" borderId="12"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7" fontId="4"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167" fontId="4" fillId="0" borderId="12"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167" fontId="49" fillId="0" borderId="11" xfId="0" applyNumberFormat="1" applyFont="1" applyFill="1" applyBorder="1" applyAlignment="1">
      <alignment horizontal="center" vertical="center" wrapText="1"/>
    </xf>
    <xf numFmtId="167" fontId="49" fillId="0" borderId="10" xfId="0" applyNumberFormat="1" applyFont="1" applyFill="1" applyBorder="1" applyAlignment="1">
      <alignment horizontal="center" wrapText="1"/>
    </xf>
    <xf numFmtId="0" fontId="3" fillId="0" borderId="10" xfId="0" applyFont="1" applyFill="1" applyBorder="1" applyAlignment="1">
      <alignment horizontal="justify" vertical="center" wrapText="1"/>
    </xf>
    <xf numFmtId="0" fontId="50" fillId="0" borderId="10" xfId="0" applyFont="1" applyFill="1" applyBorder="1" applyAlignment="1">
      <alignment horizontal="center" vertical="center"/>
    </xf>
    <xf numFmtId="167" fontId="4" fillId="0" borderId="31" xfId="0" applyNumberFormat="1" applyFont="1" applyFill="1" applyBorder="1" applyAlignment="1">
      <alignment horizontal="center" vertical="center" wrapText="1"/>
    </xf>
    <xf numFmtId="44" fontId="50" fillId="0" borderId="10" xfId="46" applyFont="1" applyFill="1" applyBorder="1" applyAlignment="1">
      <alignment horizontal="center" vertical="center"/>
    </xf>
    <xf numFmtId="2" fontId="50" fillId="0" borderId="10" xfId="0" applyNumberFormat="1" applyFont="1" applyFill="1" applyBorder="1" applyAlignment="1">
      <alignment horizontal="justify" vertical="center" wrapText="1"/>
    </xf>
    <xf numFmtId="0" fontId="50" fillId="0" borderId="10" xfId="0" applyFont="1" applyFill="1" applyBorder="1" applyAlignment="1">
      <alignment horizontal="center" vertical="center" wrapText="1"/>
    </xf>
    <xf numFmtId="168" fontId="4" fillId="0" borderId="10" xfId="0" applyNumberFormat="1" applyFont="1" applyFill="1" applyBorder="1" applyAlignment="1" applyProtection="1">
      <alignment horizontal="center" vertical="center" wrapText="1"/>
      <protection locked="0"/>
    </xf>
    <xf numFmtId="167" fontId="4" fillId="0" borderId="10" xfId="46" applyNumberFormat="1" applyFont="1" applyFill="1" applyBorder="1" applyAlignment="1" applyProtection="1">
      <alignment horizontal="center" vertical="center" wrapText="1"/>
      <protection locked="0"/>
    </xf>
    <xf numFmtId="2" fontId="49" fillId="0" borderId="10" xfId="0" applyNumberFormat="1" applyFont="1" applyFill="1" applyBorder="1" applyAlignment="1">
      <alignment horizontal="justify" vertical="center" wrapText="1"/>
    </xf>
    <xf numFmtId="168" fontId="50"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justify" vertical="center" wrapText="1"/>
    </xf>
    <xf numFmtId="168" fontId="4" fillId="0" borderId="10" xfId="0" applyNumberFormat="1" applyFont="1" applyFill="1" applyBorder="1" applyAlignment="1">
      <alignment horizontal="center" vertical="center" wrapText="1"/>
    </xf>
    <xf numFmtId="168" fontId="49" fillId="0" borderId="10" xfId="0" applyNumberFormat="1" applyFont="1" applyFill="1" applyBorder="1" applyAlignment="1">
      <alignment horizontal="center" vertical="center" wrapText="1"/>
    </xf>
    <xf numFmtId="169" fontId="4" fillId="0" borderId="10" xfId="46"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50" fillId="0" borderId="10"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0" xfId="0" applyFont="1" applyFill="1" applyBorder="1" applyAlignment="1">
      <alignment horizontal="justify" vertical="justify" wrapText="1"/>
    </xf>
    <xf numFmtId="0" fontId="4" fillId="0" borderId="10" xfId="0" applyFont="1" applyFill="1" applyBorder="1" applyAlignment="1">
      <alignment horizontal="justify" vertical="justify"/>
    </xf>
    <xf numFmtId="0" fontId="4" fillId="0" borderId="11" xfId="0" applyFont="1" applyFill="1" applyBorder="1" applyAlignment="1">
      <alignment horizontal="justify" vertical="justify" wrapText="1"/>
    </xf>
    <xf numFmtId="3" fontId="4" fillId="0" borderId="11" xfId="0" applyNumberFormat="1" applyFont="1" applyFill="1" applyBorder="1" applyAlignment="1">
      <alignment horizontal="center" vertical="center" wrapText="1"/>
    </xf>
    <xf numFmtId="0" fontId="4" fillId="0" borderId="12" xfId="0" applyFont="1" applyFill="1" applyBorder="1" applyAlignment="1">
      <alignment horizontal="justify" vertical="justify" wrapText="1"/>
    </xf>
    <xf numFmtId="3"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2" fontId="4" fillId="0" borderId="32" xfId="0" applyNumberFormat="1" applyFont="1" applyFill="1" applyBorder="1" applyAlignment="1">
      <alignment horizontal="justify" vertical="justify" wrapText="1"/>
    </xf>
    <xf numFmtId="0" fontId="50" fillId="0" borderId="10" xfId="0" applyFont="1" applyFill="1" applyBorder="1" applyAlignment="1">
      <alignment horizontal="justify" vertical="top" wrapText="1"/>
    </xf>
    <xf numFmtId="167" fontId="50" fillId="0" borderId="10" xfId="0" applyNumberFormat="1" applyFont="1" applyFill="1" applyBorder="1" applyAlignment="1">
      <alignment vertical="top"/>
    </xf>
    <xf numFmtId="0" fontId="50" fillId="0" borderId="10" xfId="0" applyFont="1" applyFill="1" applyBorder="1" applyAlignment="1">
      <alignment horizontal="left" vertical="center"/>
    </xf>
    <xf numFmtId="0" fontId="0" fillId="0" borderId="33" xfId="0" applyFill="1" applyBorder="1" applyAlignment="1">
      <alignment horizontal="left" vertical="center" wrapText="1"/>
    </xf>
    <xf numFmtId="0" fontId="0" fillId="0" borderId="33" xfId="0" applyFill="1" applyBorder="1" applyAlignment="1">
      <alignment horizontal="left" vertical="center"/>
    </xf>
    <xf numFmtId="0" fontId="51" fillId="0" borderId="0" xfId="0" applyFont="1" applyFill="1" applyAlignment="1">
      <alignment/>
    </xf>
    <xf numFmtId="0" fontId="52" fillId="0" borderId="10" xfId="0" applyFont="1" applyFill="1" applyBorder="1" applyAlignment="1">
      <alignment horizontal="center" wrapText="1"/>
    </xf>
    <xf numFmtId="0" fontId="52" fillId="0" borderId="33" xfId="0" applyFont="1" applyFill="1" applyBorder="1" applyAlignment="1">
      <alignment horizontal="left" wrapText="1"/>
    </xf>
    <xf numFmtId="0" fontId="52" fillId="0" borderId="33" xfId="0" applyFont="1" applyFill="1" applyBorder="1" applyAlignment="1">
      <alignment horizontal="left"/>
    </xf>
    <xf numFmtId="0" fontId="52" fillId="0" borderId="10"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94">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rgb="FFF9ABFB"/>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
      <fill>
        <patternFill>
          <bgColor theme="4" tint="0.5999600291252136"/>
        </patternFill>
      </fill>
    </dxf>
    <dxf>
      <fill>
        <patternFill>
          <bgColor theme="7" tint="0.5999600291252136"/>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3999302387238"/>
        </patternFill>
      </fill>
    </dxf>
    <dxf>
      <fill>
        <patternFill>
          <bgColor rgb="FF3F9A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71"/>
  <sheetViews>
    <sheetView tabSelected="1" zoomScale="87" zoomScaleNormal="87" zoomScalePageLayoutView="0" workbookViewId="0" topLeftCell="B1">
      <pane ySplit="4" topLeftCell="A5" activePane="bottomLeft" state="frozen"/>
      <selection pane="topLeft" activeCell="A1" sqref="A1"/>
      <selection pane="bottomLeft" activeCell="F3" sqref="F3:F4"/>
    </sheetView>
  </sheetViews>
  <sheetFormatPr defaultColWidth="9.140625" defaultRowHeight="15"/>
  <cols>
    <col min="1" max="1" width="59.28125" style="21" customWidth="1"/>
    <col min="2" max="2" width="24.8515625" style="21" customWidth="1"/>
    <col min="3" max="3" width="26.28125" style="10" customWidth="1"/>
    <col min="4" max="7" width="23.7109375" style="10" customWidth="1"/>
    <col min="8" max="8" width="58.00390625" style="10" customWidth="1"/>
  </cols>
  <sheetData>
    <row r="1" spans="1:8" ht="14.25">
      <c r="A1" s="58" t="s">
        <v>625</v>
      </c>
      <c r="B1" s="58"/>
      <c r="C1" s="58"/>
      <c r="D1" s="58"/>
      <c r="E1" s="58"/>
      <c r="F1" s="58"/>
      <c r="G1" s="58"/>
      <c r="H1" s="58"/>
    </row>
    <row r="2" spans="1:8" ht="15" thickBot="1">
      <c r="A2" s="54">
        <f>SUM(F5:F787)</f>
        <v>9401548.863302005</v>
      </c>
      <c r="B2" s="53"/>
      <c r="C2" s="53"/>
      <c r="D2" s="53"/>
      <c r="E2" s="53"/>
      <c r="F2" s="53"/>
      <c r="G2" s="53"/>
      <c r="H2" s="53"/>
    </row>
    <row r="3" spans="1:8" ht="14.25" customHeight="1">
      <c r="A3" s="64" t="s">
        <v>0</v>
      </c>
      <c r="B3" s="64" t="s">
        <v>14</v>
      </c>
      <c r="C3" s="64" t="s">
        <v>1</v>
      </c>
      <c r="D3" s="63" t="s">
        <v>23</v>
      </c>
      <c r="E3" s="63" t="s">
        <v>626</v>
      </c>
      <c r="F3" s="64" t="s">
        <v>11</v>
      </c>
      <c r="G3" s="64" t="s">
        <v>12</v>
      </c>
      <c r="H3" s="64" t="s">
        <v>18</v>
      </c>
    </row>
    <row r="4" spans="1:8" ht="174.75" customHeight="1">
      <c r="A4" s="57"/>
      <c r="B4" s="57"/>
      <c r="C4" s="57"/>
      <c r="D4" s="56"/>
      <c r="E4" s="56"/>
      <c r="F4" s="57"/>
      <c r="G4" s="57"/>
      <c r="H4" s="57"/>
    </row>
    <row r="5" spans="1:8" ht="14.25">
      <c r="A5" s="65" t="s">
        <v>25</v>
      </c>
      <c r="B5" s="66" t="s">
        <v>28</v>
      </c>
      <c r="C5" s="66">
        <v>230</v>
      </c>
      <c r="D5" s="55">
        <v>22</v>
      </c>
      <c r="E5" s="55">
        <f aca="true" t="shared" si="0" ref="E5:E22">D5*4.62%+D5</f>
        <v>23.0164</v>
      </c>
      <c r="F5" s="55">
        <f aca="true" t="shared" si="1" ref="F5:F22">C5*E5</f>
        <v>5293.772</v>
      </c>
      <c r="G5" s="55" t="s">
        <v>17</v>
      </c>
      <c r="H5" s="55" t="s">
        <v>409</v>
      </c>
    </row>
    <row r="6" spans="1:8" ht="14.25">
      <c r="A6" s="65" t="s">
        <v>29</v>
      </c>
      <c r="B6" s="66" t="s">
        <v>28</v>
      </c>
      <c r="C6" s="66">
        <v>100</v>
      </c>
      <c r="D6" s="55">
        <v>21.5</v>
      </c>
      <c r="E6" s="55">
        <f t="shared" si="0"/>
        <v>22.4933</v>
      </c>
      <c r="F6" s="55">
        <f t="shared" si="1"/>
        <v>2249.33</v>
      </c>
      <c r="G6" s="55" t="s">
        <v>17</v>
      </c>
      <c r="H6" s="55" t="s">
        <v>409</v>
      </c>
    </row>
    <row r="7" spans="1:8" ht="14.25">
      <c r="A7" s="65" t="s">
        <v>30</v>
      </c>
      <c r="B7" s="66" t="s">
        <v>28</v>
      </c>
      <c r="C7" s="66">
        <v>50</v>
      </c>
      <c r="D7" s="55">
        <v>87.99</v>
      </c>
      <c r="E7" s="55">
        <f t="shared" si="0"/>
        <v>92.055138</v>
      </c>
      <c r="F7" s="55">
        <f t="shared" si="1"/>
        <v>4602.7569</v>
      </c>
      <c r="G7" s="55" t="s">
        <v>17</v>
      </c>
      <c r="H7" s="55" t="s">
        <v>409</v>
      </c>
    </row>
    <row r="8" spans="1:8" ht="14.25">
      <c r="A8" s="65" t="s">
        <v>31</v>
      </c>
      <c r="B8" s="66" t="s">
        <v>16</v>
      </c>
      <c r="C8" s="67">
        <v>10000</v>
      </c>
      <c r="D8" s="55">
        <v>0.26</v>
      </c>
      <c r="E8" s="55">
        <f t="shared" si="0"/>
        <v>0.27201200000000003</v>
      </c>
      <c r="F8" s="55">
        <f t="shared" si="1"/>
        <v>2720.1200000000003</v>
      </c>
      <c r="G8" s="55" t="s">
        <v>17</v>
      </c>
      <c r="H8" s="55" t="s">
        <v>409</v>
      </c>
    </row>
    <row r="9" spans="1:8" ht="14.25">
      <c r="A9" s="65" t="s">
        <v>32</v>
      </c>
      <c r="B9" s="66" t="s">
        <v>16</v>
      </c>
      <c r="C9" s="66">
        <v>240</v>
      </c>
      <c r="D9" s="55">
        <v>160</v>
      </c>
      <c r="E9" s="55">
        <f t="shared" si="0"/>
        <v>167.392</v>
      </c>
      <c r="F9" s="55">
        <f t="shared" si="1"/>
        <v>40174.08</v>
      </c>
      <c r="G9" s="55" t="s">
        <v>22</v>
      </c>
      <c r="H9" s="55" t="s">
        <v>410</v>
      </c>
    </row>
    <row r="10" spans="1:8" ht="14.25">
      <c r="A10" s="65" t="s">
        <v>33</v>
      </c>
      <c r="B10" s="66" t="s">
        <v>16</v>
      </c>
      <c r="C10" s="66">
        <v>210</v>
      </c>
      <c r="D10" s="55">
        <v>160</v>
      </c>
      <c r="E10" s="55">
        <f t="shared" si="0"/>
        <v>167.392</v>
      </c>
      <c r="F10" s="55">
        <f t="shared" si="1"/>
        <v>35152.32</v>
      </c>
      <c r="G10" s="55" t="s">
        <v>22</v>
      </c>
      <c r="H10" s="55" t="s">
        <v>410</v>
      </c>
    </row>
    <row r="11" spans="1:8" ht="14.25">
      <c r="A11" s="65" t="s">
        <v>34</v>
      </c>
      <c r="B11" s="66" t="s">
        <v>16</v>
      </c>
      <c r="C11" s="66">
        <v>930</v>
      </c>
      <c r="D11" s="55">
        <v>80</v>
      </c>
      <c r="E11" s="55">
        <f t="shared" si="0"/>
        <v>83.696</v>
      </c>
      <c r="F11" s="55">
        <f t="shared" si="1"/>
        <v>77837.28</v>
      </c>
      <c r="G11" s="55" t="s">
        <v>22</v>
      </c>
      <c r="H11" s="55" t="s">
        <v>410</v>
      </c>
    </row>
    <row r="12" spans="1:8" ht="14.25">
      <c r="A12" s="65" t="s">
        <v>34</v>
      </c>
      <c r="B12" s="66" t="s">
        <v>16</v>
      </c>
      <c r="C12" s="66">
        <v>876</v>
      </c>
      <c r="D12" s="55">
        <v>80</v>
      </c>
      <c r="E12" s="55">
        <f t="shared" si="0"/>
        <v>83.696</v>
      </c>
      <c r="F12" s="55">
        <f t="shared" si="1"/>
        <v>73317.696</v>
      </c>
      <c r="G12" s="55" t="s">
        <v>22</v>
      </c>
      <c r="H12" s="55" t="s">
        <v>410</v>
      </c>
    </row>
    <row r="13" spans="1:8" ht="14.25">
      <c r="A13" s="65" t="s">
        <v>35</v>
      </c>
      <c r="B13" s="66" t="s">
        <v>16</v>
      </c>
      <c r="C13" s="66">
        <v>996</v>
      </c>
      <c r="D13" s="55">
        <v>104</v>
      </c>
      <c r="E13" s="55">
        <f t="shared" si="0"/>
        <v>108.8048</v>
      </c>
      <c r="F13" s="55">
        <f t="shared" si="1"/>
        <v>108369.5808</v>
      </c>
      <c r="G13" s="55" t="s">
        <v>22</v>
      </c>
      <c r="H13" s="55" t="s">
        <v>410</v>
      </c>
    </row>
    <row r="14" spans="1:8" ht="14.25">
      <c r="A14" s="65" t="s">
        <v>36</v>
      </c>
      <c r="B14" s="66" t="s">
        <v>16</v>
      </c>
      <c r="C14" s="66">
        <v>984</v>
      </c>
      <c r="D14" s="55">
        <v>104</v>
      </c>
      <c r="E14" s="55">
        <f t="shared" si="0"/>
        <v>108.8048</v>
      </c>
      <c r="F14" s="55">
        <f t="shared" si="1"/>
        <v>107063.9232</v>
      </c>
      <c r="G14" s="55" t="s">
        <v>22</v>
      </c>
      <c r="H14" s="55" t="s">
        <v>410</v>
      </c>
    </row>
    <row r="15" spans="1:8" ht="14.25">
      <c r="A15" s="65" t="s">
        <v>37</v>
      </c>
      <c r="B15" s="66" t="s">
        <v>16</v>
      </c>
      <c r="C15" s="66">
        <v>996</v>
      </c>
      <c r="D15" s="55">
        <v>104</v>
      </c>
      <c r="E15" s="55">
        <f t="shared" si="0"/>
        <v>108.8048</v>
      </c>
      <c r="F15" s="55">
        <f t="shared" si="1"/>
        <v>108369.5808</v>
      </c>
      <c r="G15" s="55" t="s">
        <v>22</v>
      </c>
      <c r="H15" s="55" t="s">
        <v>410</v>
      </c>
    </row>
    <row r="16" spans="1:8" ht="14.25">
      <c r="A16" s="65" t="s">
        <v>38</v>
      </c>
      <c r="B16" s="66" t="s">
        <v>16</v>
      </c>
      <c r="C16" s="66">
        <v>1008</v>
      </c>
      <c r="D16" s="55">
        <v>104</v>
      </c>
      <c r="E16" s="55">
        <f t="shared" si="0"/>
        <v>108.8048</v>
      </c>
      <c r="F16" s="55">
        <f t="shared" si="1"/>
        <v>109675.2384</v>
      </c>
      <c r="G16" s="55" t="s">
        <v>22</v>
      </c>
      <c r="H16" s="55" t="s">
        <v>410</v>
      </c>
    </row>
    <row r="17" spans="1:8" ht="14.25">
      <c r="A17" s="65" t="s">
        <v>39</v>
      </c>
      <c r="B17" s="66" t="s">
        <v>16</v>
      </c>
      <c r="C17" s="66">
        <v>900</v>
      </c>
      <c r="D17" s="55">
        <v>104</v>
      </c>
      <c r="E17" s="55">
        <f t="shared" si="0"/>
        <v>108.8048</v>
      </c>
      <c r="F17" s="55">
        <f t="shared" si="1"/>
        <v>97924.32</v>
      </c>
      <c r="G17" s="55" t="s">
        <v>22</v>
      </c>
      <c r="H17" s="55" t="s">
        <v>410</v>
      </c>
    </row>
    <row r="18" spans="1:8" ht="14.25">
      <c r="A18" s="65" t="s">
        <v>40</v>
      </c>
      <c r="B18" s="66" t="s">
        <v>15</v>
      </c>
      <c r="C18" s="66">
        <v>1</v>
      </c>
      <c r="D18" s="55">
        <v>727965.98</v>
      </c>
      <c r="E18" s="55">
        <f t="shared" si="0"/>
        <v>761598.0082759999</v>
      </c>
      <c r="F18" s="55">
        <f t="shared" si="1"/>
        <v>761598.0082759999</v>
      </c>
      <c r="G18" s="55"/>
      <c r="H18" s="55" t="s">
        <v>411</v>
      </c>
    </row>
    <row r="19" spans="1:8" ht="14.25">
      <c r="A19" s="65" t="s">
        <v>41</v>
      </c>
      <c r="B19" s="66" t="s">
        <v>15</v>
      </c>
      <c r="C19" s="66">
        <v>2</v>
      </c>
      <c r="D19" s="55">
        <v>750</v>
      </c>
      <c r="E19" s="55">
        <f t="shared" si="0"/>
        <v>784.65</v>
      </c>
      <c r="F19" s="55">
        <f t="shared" si="1"/>
        <v>1569.3</v>
      </c>
      <c r="G19" s="55" t="s">
        <v>20</v>
      </c>
      <c r="H19" s="55" t="s">
        <v>412</v>
      </c>
    </row>
    <row r="20" spans="1:8" ht="14.25">
      <c r="A20" s="65" t="s">
        <v>42</v>
      </c>
      <c r="B20" s="66" t="s">
        <v>15</v>
      </c>
      <c r="C20" s="66">
        <v>2</v>
      </c>
      <c r="D20" s="55">
        <v>350</v>
      </c>
      <c r="E20" s="55">
        <f t="shared" si="0"/>
        <v>366.17</v>
      </c>
      <c r="F20" s="55">
        <f t="shared" si="1"/>
        <v>732.34</v>
      </c>
      <c r="G20" s="55" t="s">
        <v>20</v>
      </c>
      <c r="H20" s="55" t="s">
        <v>412</v>
      </c>
    </row>
    <row r="21" spans="1:8" ht="14.25">
      <c r="A21" s="65" t="s">
        <v>43</v>
      </c>
      <c r="B21" s="66" t="s">
        <v>15</v>
      </c>
      <c r="C21" s="66">
        <v>2</v>
      </c>
      <c r="D21" s="55">
        <v>440</v>
      </c>
      <c r="E21" s="55">
        <f t="shared" si="0"/>
        <v>460.328</v>
      </c>
      <c r="F21" s="55">
        <f t="shared" si="1"/>
        <v>920.656</v>
      </c>
      <c r="G21" s="55" t="s">
        <v>20</v>
      </c>
      <c r="H21" s="55" t="s">
        <v>412</v>
      </c>
    </row>
    <row r="22" spans="1:8" ht="14.25">
      <c r="A22" s="65" t="s">
        <v>44</v>
      </c>
      <c r="B22" s="66" t="s">
        <v>15</v>
      </c>
      <c r="C22" s="66">
        <v>2</v>
      </c>
      <c r="D22" s="55">
        <v>820</v>
      </c>
      <c r="E22" s="55">
        <f t="shared" si="0"/>
        <v>857.884</v>
      </c>
      <c r="F22" s="55">
        <f t="shared" si="1"/>
        <v>1715.768</v>
      </c>
      <c r="G22" s="55" t="s">
        <v>20</v>
      </c>
      <c r="H22" s="55" t="s">
        <v>412</v>
      </c>
    </row>
    <row r="23" spans="1:8" ht="14.25">
      <c r="A23" s="65" t="s">
        <v>45</v>
      </c>
      <c r="B23" s="66" t="s">
        <v>15</v>
      </c>
      <c r="C23" s="66">
        <v>2</v>
      </c>
      <c r="D23" s="55">
        <v>270</v>
      </c>
      <c r="E23" s="55">
        <f aca="true" t="shared" si="2" ref="E23:E86">D23*4.62%+D23</f>
        <v>282.474</v>
      </c>
      <c r="F23" s="55">
        <f aca="true" t="shared" si="3" ref="F23:F86">C23*E23</f>
        <v>564.948</v>
      </c>
      <c r="G23" s="55" t="s">
        <v>20</v>
      </c>
      <c r="H23" s="55" t="s">
        <v>412</v>
      </c>
    </row>
    <row r="24" spans="1:8" ht="14.25">
      <c r="A24" s="65" t="s">
        <v>46</v>
      </c>
      <c r="B24" s="66" t="s">
        <v>15</v>
      </c>
      <c r="C24" s="66">
        <v>2</v>
      </c>
      <c r="D24" s="55">
        <v>430</v>
      </c>
      <c r="E24" s="55">
        <f t="shared" si="2"/>
        <v>449.866</v>
      </c>
      <c r="F24" s="55">
        <f t="shared" si="3"/>
        <v>899.732</v>
      </c>
      <c r="G24" s="55" t="s">
        <v>20</v>
      </c>
      <c r="H24" s="55" t="s">
        <v>412</v>
      </c>
    </row>
    <row r="25" spans="1:8" ht="14.25">
      <c r="A25" s="65" t="s">
        <v>47</v>
      </c>
      <c r="B25" s="66" t="s">
        <v>15</v>
      </c>
      <c r="C25" s="66">
        <v>2</v>
      </c>
      <c r="D25" s="55">
        <v>923</v>
      </c>
      <c r="E25" s="55">
        <f t="shared" si="2"/>
        <v>965.6426</v>
      </c>
      <c r="F25" s="55">
        <f t="shared" si="3"/>
        <v>1931.2852</v>
      </c>
      <c r="G25" s="55" t="s">
        <v>20</v>
      </c>
      <c r="H25" s="55" t="s">
        <v>412</v>
      </c>
    </row>
    <row r="26" spans="1:8" ht="14.25">
      <c r="A26" s="65" t="s">
        <v>48</v>
      </c>
      <c r="B26" s="66" t="s">
        <v>15</v>
      </c>
      <c r="C26" s="66">
        <v>2</v>
      </c>
      <c r="D26" s="55">
        <v>235</v>
      </c>
      <c r="E26" s="55">
        <f t="shared" si="2"/>
        <v>245.857</v>
      </c>
      <c r="F26" s="55">
        <f t="shared" si="3"/>
        <v>491.714</v>
      </c>
      <c r="G26" s="55" t="s">
        <v>20</v>
      </c>
      <c r="H26" s="55" t="s">
        <v>412</v>
      </c>
    </row>
    <row r="27" spans="1:8" ht="14.25">
      <c r="A27" s="65" t="s">
        <v>49</v>
      </c>
      <c r="B27" s="66" t="s">
        <v>15</v>
      </c>
      <c r="C27" s="66">
        <v>2</v>
      </c>
      <c r="D27" s="55">
        <v>170</v>
      </c>
      <c r="E27" s="55">
        <f t="shared" si="2"/>
        <v>177.854</v>
      </c>
      <c r="F27" s="55">
        <f t="shared" si="3"/>
        <v>355.708</v>
      </c>
      <c r="G27" s="55" t="s">
        <v>20</v>
      </c>
      <c r="H27" s="55" t="s">
        <v>412</v>
      </c>
    </row>
    <row r="28" spans="1:8" ht="14.25">
      <c r="A28" s="65" t="s">
        <v>50</v>
      </c>
      <c r="B28" s="66" t="s">
        <v>15</v>
      </c>
      <c r="C28" s="66">
        <v>2</v>
      </c>
      <c r="D28" s="55">
        <v>170</v>
      </c>
      <c r="E28" s="55">
        <f t="shared" si="2"/>
        <v>177.854</v>
      </c>
      <c r="F28" s="55">
        <f t="shared" si="3"/>
        <v>355.708</v>
      </c>
      <c r="G28" s="55" t="s">
        <v>20</v>
      </c>
      <c r="H28" s="55" t="s">
        <v>412</v>
      </c>
    </row>
    <row r="29" spans="1:8" ht="14.25">
      <c r="A29" s="65" t="s">
        <v>51</v>
      </c>
      <c r="B29" s="66" t="s">
        <v>15</v>
      </c>
      <c r="C29" s="66">
        <v>2</v>
      </c>
      <c r="D29" s="55">
        <v>170</v>
      </c>
      <c r="E29" s="55">
        <f t="shared" si="2"/>
        <v>177.854</v>
      </c>
      <c r="F29" s="55">
        <f t="shared" si="3"/>
        <v>355.708</v>
      </c>
      <c r="G29" s="55" t="s">
        <v>20</v>
      </c>
      <c r="H29" s="55" t="s">
        <v>412</v>
      </c>
    </row>
    <row r="30" spans="1:8" ht="14.25">
      <c r="A30" s="65" t="s">
        <v>52</v>
      </c>
      <c r="B30" s="66" t="s">
        <v>15</v>
      </c>
      <c r="C30" s="66">
        <v>2</v>
      </c>
      <c r="D30" s="55">
        <v>170</v>
      </c>
      <c r="E30" s="55">
        <f t="shared" si="2"/>
        <v>177.854</v>
      </c>
      <c r="F30" s="55">
        <f t="shared" si="3"/>
        <v>355.708</v>
      </c>
      <c r="G30" s="55" t="s">
        <v>20</v>
      </c>
      <c r="H30" s="55" t="s">
        <v>412</v>
      </c>
    </row>
    <row r="31" spans="1:8" ht="14.25">
      <c r="A31" s="65" t="s">
        <v>53</v>
      </c>
      <c r="B31" s="66" t="s">
        <v>15</v>
      </c>
      <c r="C31" s="66">
        <v>2</v>
      </c>
      <c r="D31" s="55">
        <v>170</v>
      </c>
      <c r="E31" s="55">
        <f t="shared" si="2"/>
        <v>177.854</v>
      </c>
      <c r="F31" s="55">
        <f t="shared" si="3"/>
        <v>355.708</v>
      </c>
      <c r="G31" s="55" t="s">
        <v>20</v>
      </c>
      <c r="H31" s="55" t="s">
        <v>412</v>
      </c>
    </row>
    <row r="32" spans="1:8" ht="14.25">
      <c r="A32" s="65" t="s">
        <v>54</v>
      </c>
      <c r="B32" s="66" t="s">
        <v>15</v>
      </c>
      <c r="C32" s="66">
        <v>2</v>
      </c>
      <c r="D32" s="55">
        <v>170</v>
      </c>
      <c r="E32" s="55">
        <f t="shared" si="2"/>
        <v>177.854</v>
      </c>
      <c r="F32" s="55">
        <f t="shared" si="3"/>
        <v>355.708</v>
      </c>
      <c r="G32" s="55" t="s">
        <v>20</v>
      </c>
      <c r="H32" s="55" t="s">
        <v>412</v>
      </c>
    </row>
    <row r="33" spans="1:8" ht="14.25">
      <c r="A33" s="65" t="s">
        <v>55</v>
      </c>
      <c r="B33" s="66" t="s">
        <v>15</v>
      </c>
      <c r="C33" s="66">
        <v>4</v>
      </c>
      <c r="D33" s="55">
        <v>170</v>
      </c>
      <c r="E33" s="55">
        <f t="shared" si="2"/>
        <v>177.854</v>
      </c>
      <c r="F33" s="55">
        <f t="shared" si="3"/>
        <v>711.416</v>
      </c>
      <c r="G33" s="55" t="s">
        <v>20</v>
      </c>
      <c r="H33" s="55" t="s">
        <v>412</v>
      </c>
    </row>
    <row r="34" spans="1:8" ht="14.25">
      <c r="A34" s="65" t="s">
        <v>56</v>
      </c>
      <c r="B34" s="66" t="s">
        <v>15</v>
      </c>
      <c r="C34" s="66">
        <v>34</v>
      </c>
      <c r="D34" s="55">
        <v>170</v>
      </c>
      <c r="E34" s="55">
        <f t="shared" si="2"/>
        <v>177.854</v>
      </c>
      <c r="F34" s="55">
        <f t="shared" si="3"/>
        <v>6047.036</v>
      </c>
      <c r="G34" s="55" t="s">
        <v>20</v>
      </c>
      <c r="H34" s="55" t="s">
        <v>412</v>
      </c>
    </row>
    <row r="35" spans="1:8" ht="14.25">
      <c r="A35" s="65" t="s">
        <v>57</v>
      </c>
      <c r="B35" s="66" t="s">
        <v>15</v>
      </c>
      <c r="C35" s="66">
        <v>4</v>
      </c>
      <c r="D35" s="55">
        <v>170</v>
      </c>
      <c r="E35" s="55">
        <f t="shared" si="2"/>
        <v>177.854</v>
      </c>
      <c r="F35" s="55">
        <f t="shared" si="3"/>
        <v>711.416</v>
      </c>
      <c r="G35" s="55" t="s">
        <v>20</v>
      </c>
      <c r="H35" s="55" t="s">
        <v>412</v>
      </c>
    </row>
    <row r="36" spans="1:8" ht="14.25">
      <c r="A36" s="65" t="s">
        <v>58</v>
      </c>
      <c r="B36" s="66" t="s">
        <v>15</v>
      </c>
      <c r="C36" s="66">
        <v>30</v>
      </c>
      <c r="D36" s="55">
        <v>170</v>
      </c>
      <c r="E36" s="55">
        <f t="shared" si="2"/>
        <v>177.854</v>
      </c>
      <c r="F36" s="55">
        <f t="shared" si="3"/>
        <v>5335.620000000001</v>
      </c>
      <c r="G36" s="55" t="s">
        <v>20</v>
      </c>
      <c r="H36" s="55" t="s">
        <v>412</v>
      </c>
    </row>
    <row r="37" spans="1:8" ht="14.25">
      <c r="A37" s="65" t="s">
        <v>59</v>
      </c>
      <c r="B37" s="66" t="s">
        <v>15</v>
      </c>
      <c r="C37" s="66">
        <v>2</v>
      </c>
      <c r="D37" s="55">
        <v>170</v>
      </c>
      <c r="E37" s="55">
        <f t="shared" si="2"/>
        <v>177.854</v>
      </c>
      <c r="F37" s="55">
        <f t="shared" si="3"/>
        <v>355.708</v>
      </c>
      <c r="G37" s="55" t="s">
        <v>20</v>
      </c>
      <c r="H37" s="55" t="s">
        <v>412</v>
      </c>
    </row>
    <row r="38" spans="1:8" ht="14.25">
      <c r="A38" s="65" t="s">
        <v>60</v>
      </c>
      <c r="B38" s="66" t="s">
        <v>15</v>
      </c>
      <c r="C38" s="66">
        <v>2</v>
      </c>
      <c r="D38" s="55">
        <v>170</v>
      </c>
      <c r="E38" s="55">
        <f t="shared" si="2"/>
        <v>177.854</v>
      </c>
      <c r="F38" s="55">
        <f t="shared" si="3"/>
        <v>355.708</v>
      </c>
      <c r="G38" s="55" t="s">
        <v>20</v>
      </c>
      <c r="H38" s="55" t="s">
        <v>412</v>
      </c>
    </row>
    <row r="39" spans="1:8" ht="14.25">
      <c r="A39" s="65" t="s">
        <v>61</v>
      </c>
      <c r="B39" s="66" t="s">
        <v>15</v>
      </c>
      <c r="C39" s="66">
        <v>2</v>
      </c>
      <c r="D39" s="55">
        <v>170</v>
      </c>
      <c r="E39" s="55">
        <f t="shared" si="2"/>
        <v>177.854</v>
      </c>
      <c r="F39" s="55">
        <f t="shared" si="3"/>
        <v>355.708</v>
      </c>
      <c r="G39" s="55" t="s">
        <v>20</v>
      </c>
      <c r="H39" s="55" t="s">
        <v>412</v>
      </c>
    </row>
    <row r="40" spans="1:8" ht="14.25">
      <c r="A40" s="65" t="s">
        <v>62</v>
      </c>
      <c r="B40" s="66" t="s">
        <v>16</v>
      </c>
      <c r="C40" s="66">
        <v>25</v>
      </c>
      <c r="D40" s="55">
        <v>11.95</v>
      </c>
      <c r="E40" s="55">
        <f t="shared" si="2"/>
        <v>12.502089999999999</v>
      </c>
      <c r="F40" s="55">
        <f t="shared" si="3"/>
        <v>312.55224999999996</v>
      </c>
      <c r="G40" s="55" t="s">
        <v>13</v>
      </c>
      <c r="H40" s="55" t="s">
        <v>413</v>
      </c>
    </row>
    <row r="41" spans="1:8" ht="14.25">
      <c r="A41" s="65" t="s">
        <v>63</v>
      </c>
      <c r="B41" s="66" t="s">
        <v>16</v>
      </c>
      <c r="C41" s="66">
        <v>10</v>
      </c>
      <c r="D41" s="55">
        <v>18.9</v>
      </c>
      <c r="E41" s="55">
        <f t="shared" si="2"/>
        <v>19.77318</v>
      </c>
      <c r="F41" s="55">
        <f t="shared" si="3"/>
        <v>197.7318</v>
      </c>
      <c r="G41" s="55" t="s">
        <v>13</v>
      </c>
      <c r="H41" s="55" t="s">
        <v>413</v>
      </c>
    </row>
    <row r="42" spans="1:8" ht="14.25">
      <c r="A42" s="65" t="s">
        <v>64</v>
      </c>
      <c r="B42" s="66" t="s">
        <v>16</v>
      </c>
      <c r="C42" s="66">
        <v>80</v>
      </c>
      <c r="D42" s="55">
        <v>12.9</v>
      </c>
      <c r="E42" s="55">
        <f t="shared" si="2"/>
        <v>13.49598</v>
      </c>
      <c r="F42" s="55">
        <f t="shared" si="3"/>
        <v>1079.6784</v>
      </c>
      <c r="G42" s="55" t="s">
        <v>13</v>
      </c>
      <c r="H42" s="55" t="s">
        <v>413</v>
      </c>
    </row>
    <row r="43" spans="1:8" ht="14.25">
      <c r="A43" s="65" t="s">
        <v>65</v>
      </c>
      <c r="B43" s="66" t="s">
        <v>16</v>
      </c>
      <c r="C43" s="66">
        <v>1200</v>
      </c>
      <c r="D43" s="55">
        <v>2.5</v>
      </c>
      <c r="E43" s="55">
        <f t="shared" si="2"/>
        <v>2.6155</v>
      </c>
      <c r="F43" s="55">
        <f t="shared" si="3"/>
        <v>3138.6</v>
      </c>
      <c r="G43" s="55" t="s">
        <v>13</v>
      </c>
      <c r="H43" s="55" t="s">
        <v>413</v>
      </c>
    </row>
    <row r="44" spans="1:8" ht="14.25">
      <c r="A44" s="65" t="s">
        <v>66</v>
      </c>
      <c r="B44" s="66" t="s">
        <v>16</v>
      </c>
      <c r="C44" s="66">
        <v>200</v>
      </c>
      <c r="D44" s="55">
        <v>2.25</v>
      </c>
      <c r="E44" s="55">
        <f t="shared" si="2"/>
        <v>2.35395</v>
      </c>
      <c r="F44" s="55">
        <f t="shared" si="3"/>
        <v>470.79</v>
      </c>
      <c r="G44" s="55" t="s">
        <v>13</v>
      </c>
      <c r="H44" s="55" t="s">
        <v>413</v>
      </c>
    </row>
    <row r="45" spans="1:8" ht="14.25">
      <c r="A45" s="65" t="s">
        <v>67</v>
      </c>
      <c r="B45" s="66" t="s">
        <v>16</v>
      </c>
      <c r="C45" s="66">
        <v>200</v>
      </c>
      <c r="D45" s="55">
        <v>1.25</v>
      </c>
      <c r="E45" s="55">
        <f t="shared" si="2"/>
        <v>1.30775</v>
      </c>
      <c r="F45" s="55">
        <f t="shared" si="3"/>
        <v>261.55</v>
      </c>
      <c r="G45" s="55" t="s">
        <v>13</v>
      </c>
      <c r="H45" s="55" t="s">
        <v>413</v>
      </c>
    </row>
    <row r="46" spans="1:8" ht="14.25">
      <c r="A46" s="65" t="s">
        <v>68</v>
      </c>
      <c r="B46" s="66" t="s">
        <v>16</v>
      </c>
      <c r="C46" s="66">
        <v>160</v>
      </c>
      <c r="D46" s="55">
        <v>12.45</v>
      </c>
      <c r="E46" s="55">
        <f t="shared" si="2"/>
        <v>13.025189999999998</v>
      </c>
      <c r="F46" s="55">
        <f t="shared" si="3"/>
        <v>2084.0303999999996</v>
      </c>
      <c r="G46" s="55" t="s">
        <v>13</v>
      </c>
      <c r="H46" s="55" t="s">
        <v>413</v>
      </c>
    </row>
    <row r="47" spans="1:8" ht="14.25">
      <c r="A47" s="65" t="s">
        <v>69</v>
      </c>
      <c r="B47" s="66" t="s">
        <v>16</v>
      </c>
      <c r="C47" s="66">
        <v>200</v>
      </c>
      <c r="D47" s="55">
        <v>15.45</v>
      </c>
      <c r="E47" s="55">
        <f t="shared" si="2"/>
        <v>16.16379</v>
      </c>
      <c r="F47" s="55">
        <f t="shared" si="3"/>
        <v>3232.758</v>
      </c>
      <c r="G47" s="55" t="s">
        <v>13</v>
      </c>
      <c r="H47" s="55" t="s">
        <v>413</v>
      </c>
    </row>
    <row r="48" spans="1:8" ht="14.25">
      <c r="A48" s="65" t="s">
        <v>70</v>
      </c>
      <c r="B48" s="66" t="s">
        <v>16</v>
      </c>
      <c r="C48" s="66">
        <v>15</v>
      </c>
      <c r="D48" s="55">
        <v>6.95</v>
      </c>
      <c r="E48" s="55">
        <f t="shared" si="2"/>
        <v>7.27109</v>
      </c>
      <c r="F48" s="55">
        <f t="shared" si="3"/>
        <v>109.06635</v>
      </c>
      <c r="G48" s="55" t="s">
        <v>13</v>
      </c>
      <c r="H48" s="55" t="s">
        <v>413</v>
      </c>
    </row>
    <row r="49" spans="1:8" ht="14.25">
      <c r="A49" s="65" t="s">
        <v>71</v>
      </c>
      <c r="B49" s="66" t="s">
        <v>16</v>
      </c>
      <c r="C49" s="66">
        <v>10</v>
      </c>
      <c r="D49" s="55">
        <v>264.5</v>
      </c>
      <c r="E49" s="55">
        <f t="shared" si="2"/>
        <v>276.7199</v>
      </c>
      <c r="F49" s="55">
        <f t="shared" si="3"/>
        <v>2767.199</v>
      </c>
      <c r="G49" s="55" t="s">
        <v>13</v>
      </c>
      <c r="H49" s="55" t="s">
        <v>413</v>
      </c>
    </row>
    <row r="50" spans="1:8" ht="14.25">
      <c r="A50" s="65" t="s">
        <v>72</v>
      </c>
      <c r="B50" s="66" t="s">
        <v>16</v>
      </c>
      <c r="C50" s="66">
        <v>4200</v>
      </c>
      <c r="D50" s="55">
        <v>0.73</v>
      </c>
      <c r="E50" s="55">
        <f t="shared" si="2"/>
        <v>0.763726</v>
      </c>
      <c r="F50" s="55">
        <f t="shared" si="3"/>
        <v>3207.6492000000003</v>
      </c>
      <c r="G50" s="55" t="s">
        <v>13</v>
      </c>
      <c r="H50" s="55" t="s">
        <v>413</v>
      </c>
    </row>
    <row r="51" spans="1:8" ht="14.25">
      <c r="A51" s="65" t="s">
        <v>73</v>
      </c>
      <c r="B51" s="66" t="s">
        <v>16</v>
      </c>
      <c r="C51" s="66">
        <v>1000</v>
      </c>
      <c r="D51" s="55">
        <v>3.95</v>
      </c>
      <c r="E51" s="55">
        <f t="shared" si="2"/>
        <v>4.13249</v>
      </c>
      <c r="F51" s="55">
        <f t="shared" si="3"/>
        <v>4132.49</v>
      </c>
      <c r="G51" s="55" t="s">
        <v>13</v>
      </c>
      <c r="H51" s="55" t="s">
        <v>413</v>
      </c>
    </row>
    <row r="52" spans="1:8" ht="14.25">
      <c r="A52" s="65" t="s">
        <v>74</v>
      </c>
      <c r="B52" s="66" t="s">
        <v>16</v>
      </c>
      <c r="C52" s="66">
        <v>500</v>
      </c>
      <c r="D52" s="55">
        <v>5.45</v>
      </c>
      <c r="E52" s="55">
        <f t="shared" si="2"/>
        <v>5.70179</v>
      </c>
      <c r="F52" s="55">
        <f t="shared" si="3"/>
        <v>2850.895</v>
      </c>
      <c r="G52" s="55" t="s">
        <v>13</v>
      </c>
      <c r="H52" s="55" t="s">
        <v>413</v>
      </c>
    </row>
    <row r="53" spans="1:8" ht="14.25">
      <c r="A53" s="65" t="s">
        <v>75</v>
      </c>
      <c r="B53" s="66" t="s">
        <v>16</v>
      </c>
      <c r="C53" s="66">
        <v>900</v>
      </c>
      <c r="D53" s="55">
        <v>4.05</v>
      </c>
      <c r="E53" s="55">
        <f t="shared" si="2"/>
        <v>4.2371099999999995</v>
      </c>
      <c r="F53" s="55">
        <f t="shared" si="3"/>
        <v>3813.3989999999994</v>
      </c>
      <c r="G53" s="55" t="s">
        <v>13</v>
      </c>
      <c r="H53" s="55" t="s">
        <v>413</v>
      </c>
    </row>
    <row r="54" spans="1:8" ht="14.25">
      <c r="A54" s="65" t="s">
        <v>76</v>
      </c>
      <c r="B54" s="66" t="s">
        <v>16</v>
      </c>
      <c r="C54" s="66">
        <v>1000</v>
      </c>
      <c r="D54" s="55">
        <v>6.85</v>
      </c>
      <c r="E54" s="55">
        <f t="shared" si="2"/>
        <v>7.1664699999999995</v>
      </c>
      <c r="F54" s="55">
        <f t="shared" si="3"/>
        <v>7166.469999999999</v>
      </c>
      <c r="G54" s="55" t="s">
        <v>13</v>
      </c>
      <c r="H54" s="55" t="s">
        <v>413</v>
      </c>
    </row>
    <row r="55" spans="1:8" ht="14.25">
      <c r="A55" s="65" t="s">
        <v>77</v>
      </c>
      <c r="B55" s="66" t="s">
        <v>16</v>
      </c>
      <c r="C55" s="66">
        <v>250</v>
      </c>
      <c r="D55" s="55">
        <v>3.9</v>
      </c>
      <c r="E55" s="55">
        <f t="shared" si="2"/>
        <v>4.0801799999999995</v>
      </c>
      <c r="F55" s="55">
        <f t="shared" si="3"/>
        <v>1020.0449999999998</v>
      </c>
      <c r="G55" s="55" t="s">
        <v>13</v>
      </c>
      <c r="H55" s="55" t="s">
        <v>413</v>
      </c>
    </row>
    <row r="56" spans="1:8" ht="14.25">
      <c r="A56" s="65" t="s">
        <v>78</v>
      </c>
      <c r="B56" s="66" t="s">
        <v>16</v>
      </c>
      <c r="C56" s="66">
        <v>600</v>
      </c>
      <c r="D56" s="55">
        <v>3.9</v>
      </c>
      <c r="E56" s="55">
        <f t="shared" si="2"/>
        <v>4.0801799999999995</v>
      </c>
      <c r="F56" s="55">
        <f t="shared" si="3"/>
        <v>2448.1079999999997</v>
      </c>
      <c r="G56" s="55" t="s">
        <v>13</v>
      </c>
      <c r="H56" s="55" t="s">
        <v>413</v>
      </c>
    </row>
    <row r="57" spans="1:8" ht="14.25">
      <c r="A57" s="65" t="s">
        <v>79</v>
      </c>
      <c r="B57" s="66" t="s">
        <v>16</v>
      </c>
      <c r="C57" s="66">
        <v>800</v>
      </c>
      <c r="D57" s="55">
        <v>3.9</v>
      </c>
      <c r="E57" s="55">
        <f t="shared" si="2"/>
        <v>4.0801799999999995</v>
      </c>
      <c r="F57" s="55">
        <f t="shared" si="3"/>
        <v>3264.144</v>
      </c>
      <c r="G57" s="55" t="s">
        <v>13</v>
      </c>
      <c r="H57" s="55" t="s">
        <v>413</v>
      </c>
    </row>
    <row r="58" spans="1:8" ht="14.25">
      <c r="A58" s="65" t="s">
        <v>80</v>
      </c>
      <c r="B58" s="66" t="s">
        <v>16</v>
      </c>
      <c r="C58" s="66">
        <v>150</v>
      </c>
      <c r="D58" s="55">
        <v>3.23</v>
      </c>
      <c r="E58" s="55">
        <f t="shared" si="2"/>
        <v>3.379226</v>
      </c>
      <c r="F58" s="55">
        <f t="shared" si="3"/>
        <v>506.8839</v>
      </c>
      <c r="G58" s="55" t="s">
        <v>13</v>
      </c>
      <c r="H58" s="55" t="s">
        <v>413</v>
      </c>
    </row>
    <row r="59" spans="1:8" ht="14.25">
      <c r="A59" s="65" t="s">
        <v>81</v>
      </c>
      <c r="B59" s="66" t="s">
        <v>16</v>
      </c>
      <c r="C59" s="66">
        <v>60</v>
      </c>
      <c r="D59" s="55">
        <v>9.45</v>
      </c>
      <c r="E59" s="55">
        <f t="shared" si="2"/>
        <v>9.88659</v>
      </c>
      <c r="F59" s="55">
        <f t="shared" si="3"/>
        <v>593.1954</v>
      </c>
      <c r="G59" s="55" t="s">
        <v>13</v>
      </c>
      <c r="H59" s="55" t="s">
        <v>413</v>
      </c>
    </row>
    <row r="60" spans="1:8" ht="14.25">
      <c r="A60" s="65" t="s">
        <v>82</v>
      </c>
      <c r="B60" s="66" t="s">
        <v>16</v>
      </c>
      <c r="C60" s="66">
        <v>10</v>
      </c>
      <c r="D60" s="55">
        <v>108.95</v>
      </c>
      <c r="E60" s="55">
        <f t="shared" si="2"/>
        <v>113.98349</v>
      </c>
      <c r="F60" s="55">
        <f t="shared" si="3"/>
        <v>1139.8349</v>
      </c>
      <c r="G60" s="55" t="s">
        <v>13</v>
      </c>
      <c r="H60" s="55" t="s">
        <v>413</v>
      </c>
    </row>
    <row r="61" spans="1:8" ht="14.25">
      <c r="A61" s="65" t="s">
        <v>83</v>
      </c>
      <c r="B61" s="66" t="s">
        <v>16</v>
      </c>
      <c r="C61" s="66">
        <v>10</v>
      </c>
      <c r="D61" s="55">
        <v>30.45</v>
      </c>
      <c r="E61" s="55">
        <f t="shared" si="2"/>
        <v>31.85679</v>
      </c>
      <c r="F61" s="55">
        <f t="shared" si="3"/>
        <v>318.5679</v>
      </c>
      <c r="G61" s="55" t="s">
        <v>13</v>
      </c>
      <c r="H61" s="55" t="s">
        <v>413</v>
      </c>
    </row>
    <row r="62" spans="1:8" ht="14.25">
      <c r="A62" s="65" t="s">
        <v>84</v>
      </c>
      <c r="B62" s="66" t="s">
        <v>16</v>
      </c>
      <c r="C62" s="66">
        <v>10</v>
      </c>
      <c r="D62" s="55">
        <v>12.9</v>
      </c>
      <c r="E62" s="55">
        <f t="shared" si="2"/>
        <v>13.49598</v>
      </c>
      <c r="F62" s="55">
        <f t="shared" si="3"/>
        <v>134.9598</v>
      </c>
      <c r="G62" s="55" t="s">
        <v>13</v>
      </c>
      <c r="H62" s="55" t="s">
        <v>413</v>
      </c>
    </row>
    <row r="63" spans="1:8" ht="14.25">
      <c r="A63" s="65" t="s">
        <v>85</v>
      </c>
      <c r="B63" s="66" t="s">
        <v>16</v>
      </c>
      <c r="C63" s="66">
        <v>1500</v>
      </c>
      <c r="D63" s="55">
        <v>1.5</v>
      </c>
      <c r="E63" s="55">
        <f t="shared" si="2"/>
        <v>1.5693</v>
      </c>
      <c r="F63" s="55">
        <f t="shared" si="3"/>
        <v>2353.95</v>
      </c>
      <c r="G63" s="55" t="s">
        <v>13</v>
      </c>
      <c r="H63" s="55" t="s">
        <v>413</v>
      </c>
    </row>
    <row r="64" spans="1:8" ht="14.25">
      <c r="A64" s="65" t="s">
        <v>86</v>
      </c>
      <c r="B64" s="66" t="s">
        <v>16</v>
      </c>
      <c r="C64" s="66">
        <v>500</v>
      </c>
      <c r="D64" s="55">
        <v>3.25</v>
      </c>
      <c r="E64" s="55">
        <f t="shared" si="2"/>
        <v>3.40015</v>
      </c>
      <c r="F64" s="55">
        <f t="shared" si="3"/>
        <v>1700.075</v>
      </c>
      <c r="G64" s="55" t="s">
        <v>13</v>
      </c>
      <c r="H64" s="55" t="s">
        <v>413</v>
      </c>
    </row>
    <row r="65" spans="1:8" ht="14.25">
      <c r="A65" s="65" t="s">
        <v>87</v>
      </c>
      <c r="B65" s="66" t="s">
        <v>16</v>
      </c>
      <c r="C65" s="66">
        <v>500</v>
      </c>
      <c r="D65" s="55">
        <v>7.48</v>
      </c>
      <c r="E65" s="55">
        <f t="shared" si="2"/>
        <v>7.825576000000001</v>
      </c>
      <c r="F65" s="55">
        <f t="shared" si="3"/>
        <v>3912.7880000000005</v>
      </c>
      <c r="G65" s="55" t="s">
        <v>13</v>
      </c>
      <c r="H65" s="55" t="s">
        <v>413</v>
      </c>
    </row>
    <row r="66" spans="1:8" ht="14.25">
      <c r="A66" s="65" t="s">
        <v>88</v>
      </c>
      <c r="B66" s="66" t="s">
        <v>16</v>
      </c>
      <c r="C66" s="66">
        <v>500</v>
      </c>
      <c r="D66" s="55">
        <v>1.75</v>
      </c>
      <c r="E66" s="55">
        <f t="shared" si="2"/>
        <v>1.83085</v>
      </c>
      <c r="F66" s="55">
        <f t="shared" si="3"/>
        <v>915.4250000000001</v>
      </c>
      <c r="G66" s="55" t="s">
        <v>13</v>
      </c>
      <c r="H66" s="55" t="s">
        <v>413</v>
      </c>
    </row>
    <row r="67" spans="1:8" ht="14.25">
      <c r="A67" s="65" t="s">
        <v>89</v>
      </c>
      <c r="B67" s="66" t="s">
        <v>16</v>
      </c>
      <c r="C67" s="66">
        <v>100</v>
      </c>
      <c r="D67" s="55">
        <v>1.5</v>
      </c>
      <c r="E67" s="55">
        <f t="shared" si="2"/>
        <v>1.5693</v>
      </c>
      <c r="F67" s="55">
        <f t="shared" si="3"/>
        <v>156.92999999999998</v>
      </c>
      <c r="G67" s="55" t="s">
        <v>13</v>
      </c>
      <c r="H67" s="55" t="s">
        <v>413</v>
      </c>
    </row>
    <row r="68" spans="1:8" ht="14.25">
      <c r="A68" s="65" t="s">
        <v>90</v>
      </c>
      <c r="B68" s="66" t="s">
        <v>16</v>
      </c>
      <c r="C68" s="66">
        <v>30</v>
      </c>
      <c r="D68" s="55">
        <v>21.9</v>
      </c>
      <c r="E68" s="55">
        <f t="shared" si="2"/>
        <v>22.91178</v>
      </c>
      <c r="F68" s="55">
        <f t="shared" si="3"/>
        <v>687.3534</v>
      </c>
      <c r="G68" s="55" t="s">
        <v>13</v>
      </c>
      <c r="H68" s="55" t="s">
        <v>413</v>
      </c>
    </row>
    <row r="69" spans="1:8" ht="14.25">
      <c r="A69" s="65" t="s">
        <v>91</v>
      </c>
      <c r="B69" s="66" t="s">
        <v>16</v>
      </c>
      <c r="C69" s="66">
        <v>10</v>
      </c>
      <c r="D69" s="55">
        <v>20.95</v>
      </c>
      <c r="E69" s="55">
        <f t="shared" si="2"/>
        <v>21.91789</v>
      </c>
      <c r="F69" s="55">
        <f t="shared" si="3"/>
        <v>219.1789</v>
      </c>
      <c r="G69" s="55" t="s">
        <v>13</v>
      </c>
      <c r="H69" s="55" t="s">
        <v>413</v>
      </c>
    </row>
    <row r="70" spans="1:8" ht="14.25">
      <c r="A70" s="65" t="s">
        <v>92</v>
      </c>
      <c r="B70" s="66" t="s">
        <v>16</v>
      </c>
      <c r="C70" s="66">
        <v>30</v>
      </c>
      <c r="D70" s="55">
        <v>36.9</v>
      </c>
      <c r="E70" s="55">
        <f t="shared" si="2"/>
        <v>38.60478</v>
      </c>
      <c r="F70" s="55">
        <f t="shared" si="3"/>
        <v>1158.1434</v>
      </c>
      <c r="G70" s="55" t="s">
        <v>13</v>
      </c>
      <c r="H70" s="55" t="s">
        <v>413</v>
      </c>
    </row>
    <row r="71" spans="1:8" ht="14.25">
      <c r="A71" s="65" t="s">
        <v>93</v>
      </c>
      <c r="B71" s="66" t="s">
        <v>16</v>
      </c>
      <c r="C71" s="66">
        <v>500</v>
      </c>
      <c r="D71" s="55">
        <v>4.45</v>
      </c>
      <c r="E71" s="55">
        <f t="shared" si="2"/>
        <v>4.65559</v>
      </c>
      <c r="F71" s="55">
        <f t="shared" si="3"/>
        <v>2327.795</v>
      </c>
      <c r="G71" s="55" t="s">
        <v>13</v>
      </c>
      <c r="H71" s="55" t="s">
        <v>413</v>
      </c>
    </row>
    <row r="72" spans="1:8" ht="14.25">
      <c r="A72" s="65" t="s">
        <v>94</v>
      </c>
      <c r="B72" s="66" t="s">
        <v>16</v>
      </c>
      <c r="C72" s="66">
        <v>30</v>
      </c>
      <c r="D72" s="55">
        <v>2.5</v>
      </c>
      <c r="E72" s="55">
        <f t="shared" si="2"/>
        <v>2.6155</v>
      </c>
      <c r="F72" s="55">
        <f t="shared" si="3"/>
        <v>78.465</v>
      </c>
      <c r="G72" s="55" t="s">
        <v>13</v>
      </c>
      <c r="H72" s="55" t="s">
        <v>413</v>
      </c>
    </row>
    <row r="73" spans="1:8" ht="14.25">
      <c r="A73" s="65" t="s">
        <v>95</v>
      </c>
      <c r="B73" s="66" t="s">
        <v>16</v>
      </c>
      <c r="C73" s="66">
        <v>2</v>
      </c>
      <c r="D73" s="55">
        <v>6.45</v>
      </c>
      <c r="E73" s="55">
        <f t="shared" si="2"/>
        <v>6.74799</v>
      </c>
      <c r="F73" s="55">
        <f t="shared" si="3"/>
        <v>13.49598</v>
      </c>
      <c r="G73" s="55" t="s">
        <v>13</v>
      </c>
      <c r="H73" s="55" t="s">
        <v>413</v>
      </c>
    </row>
    <row r="74" spans="1:8" ht="14.25">
      <c r="A74" s="65" t="s">
        <v>96</v>
      </c>
      <c r="B74" s="66" t="s">
        <v>16</v>
      </c>
      <c r="C74" s="66">
        <v>750</v>
      </c>
      <c r="D74" s="55">
        <v>0.75</v>
      </c>
      <c r="E74" s="55">
        <f t="shared" si="2"/>
        <v>0.78465</v>
      </c>
      <c r="F74" s="55">
        <f t="shared" si="3"/>
        <v>588.4875</v>
      </c>
      <c r="G74" s="55" t="s">
        <v>13</v>
      </c>
      <c r="H74" s="55" t="s">
        <v>413</v>
      </c>
    </row>
    <row r="75" spans="1:8" ht="14.25">
      <c r="A75" s="65" t="s">
        <v>97</v>
      </c>
      <c r="B75" s="66" t="s">
        <v>16</v>
      </c>
      <c r="C75" s="66">
        <v>1750</v>
      </c>
      <c r="D75" s="55">
        <v>0.98</v>
      </c>
      <c r="E75" s="55">
        <f t="shared" si="2"/>
        <v>1.025276</v>
      </c>
      <c r="F75" s="55">
        <f t="shared" si="3"/>
        <v>1794.2330000000002</v>
      </c>
      <c r="G75" s="55" t="s">
        <v>13</v>
      </c>
      <c r="H75" s="55" t="s">
        <v>413</v>
      </c>
    </row>
    <row r="76" spans="1:8" ht="14.25">
      <c r="A76" s="65" t="s">
        <v>98</v>
      </c>
      <c r="B76" s="66" t="s">
        <v>16</v>
      </c>
      <c r="C76" s="66">
        <v>2500</v>
      </c>
      <c r="D76" s="55">
        <v>0.5</v>
      </c>
      <c r="E76" s="55">
        <f t="shared" si="2"/>
        <v>0.5231</v>
      </c>
      <c r="F76" s="55">
        <f t="shared" si="3"/>
        <v>1307.75</v>
      </c>
      <c r="G76" s="55" t="s">
        <v>13</v>
      </c>
      <c r="H76" s="55" t="s">
        <v>413</v>
      </c>
    </row>
    <row r="77" spans="1:8" ht="14.25">
      <c r="A77" s="65" t="s">
        <v>99</v>
      </c>
      <c r="B77" s="66" t="s">
        <v>16</v>
      </c>
      <c r="C77" s="66">
        <v>5</v>
      </c>
      <c r="D77" s="55">
        <v>4.25</v>
      </c>
      <c r="E77" s="55">
        <f t="shared" si="2"/>
        <v>4.44635</v>
      </c>
      <c r="F77" s="55">
        <f t="shared" si="3"/>
        <v>22.231749999999998</v>
      </c>
      <c r="G77" s="55" t="s">
        <v>13</v>
      </c>
      <c r="H77" s="55" t="s">
        <v>413</v>
      </c>
    </row>
    <row r="78" spans="1:8" ht="14.25">
      <c r="A78" s="65" t="s">
        <v>100</v>
      </c>
      <c r="B78" s="66" t="s">
        <v>16</v>
      </c>
      <c r="C78" s="66">
        <v>5</v>
      </c>
      <c r="D78" s="55">
        <v>4.55</v>
      </c>
      <c r="E78" s="55">
        <f t="shared" si="2"/>
        <v>4.76021</v>
      </c>
      <c r="F78" s="55">
        <f t="shared" si="3"/>
        <v>23.80105</v>
      </c>
      <c r="G78" s="55" t="s">
        <v>13</v>
      </c>
      <c r="H78" s="55" t="s">
        <v>413</v>
      </c>
    </row>
    <row r="79" spans="1:8" ht="14.25">
      <c r="A79" s="65" t="s">
        <v>101</v>
      </c>
      <c r="B79" s="66" t="s">
        <v>16</v>
      </c>
      <c r="C79" s="66">
        <v>120</v>
      </c>
      <c r="D79" s="55">
        <v>13.9</v>
      </c>
      <c r="E79" s="55">
        <f t="shared" si="2"/>
        <v>14.54218</v>
      </c>
      <c r="F79" s="55">
        <f t="shared" si="3"/>
        <v>1745.0616</v>
      </c>
      <c r="G79" s="55" t="s">
        <v>13</v>
      </c>
      <c r="H79" s="55" t="s">
        <v>413</v>
      </c>
    </row>
    <row r="80" spans="1:8" ht="14.25">
      <c r="A80" s="65" t="s">
        <v>102</v>
      </c>
      <c r="B80" s="66" t="s">
        <v>16</v>
      </c>
      <c r="C80" s="66">
        <v>120</v>
      </c>
      <c r="D80" s="55">
        <v>3.45</v>
      </c>
      <c r="E80" s="55">
        <f t="shared" si="2"/>
        <v>3.6093900000000003</v>
      </c>
      <c r="F80" s="55">
        <f t="shared" si="3"/>
        <v>433.12680000000006</v>
      </c>
      <c r="G80" s="55" t="s">
        <v>13</v>
      </c>
      <c r="H80" s="55" t="s">
        <v>413</v>
      </c>
    </row>
    <row r="81" spans="1:8" ht="14.25">
      <c r="A81" s="65" t="s">
        <v>103</v>
      </c>
      <c r="B81" s="66" t="s">
        <v>16</v>
      </c>
      <c r="C81" s="66">
        <v>200</v>
      </c>
      <c r="D81" s="55">
        <v>7.45</v>
      </c>
      <c r="E81" s="55">
        <f t="shared" si="2"/>
        <v>7.79419</v>
      </c>
      <c r="F81" s="55">
        <f t="shared" si="3"/>
        <v>1558.8380000000002</v>
      </c>
      <c r="G81" s="55" t="s">
        <v>13</v>
      </c>
      <c r="H81" s="55" t="s">
        <v>413</v>
      </c>
    </row>
    <row r="82" spans="1:8" ht="14.25">
      <c r="A82" s="65" t="s">
        <v>104</v>
      </c>
      <c r="B82" s="66" t="s">
        <v>16</v>
      </c>
      <c r="C82" s="66">
        <v>120</v>
      </c>
      <c r="D82" s="55">
        <v>5.95</v>
      </c>
      <c r="E82" s="55">
        <f t="shared" si="2"/>
        <v>6.22489</v>
      </c>
      <c r="F82" s="55">
        <f t="shared" si="3"/>
        <v>746.9868</v>
      </c>
      <c r="G82" s="55" t="s">
        <v>13</v>
      </c>
      <c r="H82" s="55" t="s">
        <v>413</v>
      </c>
    </row>
    <row r="83" spans="1:8" ht="14.25">
      <c r="A83" s="65" t="s">
        <v>105</v>
      </c>
      <c r="B83" s="66" t="s">
        <v>16</v>
      </c>
      <c r="C83" s="66">
        <v>500</v>
      </c>
      <c r="D83" s="55">
        <v>5.9</v>
      </c>
      <c r="E83" s="55">
        <f t="shared" si="2"/>
        <v>6.17258</v>
      </c>
      <c r="F83" s="55">
        <f t="shared" si="3"/>
        <v>3086.29</v>
      </c>
      <c r="G83" s="55" t="s">
        <v>13</v>
      </c>
      <c r="H83" s="55" t="s">
        <v>413</v>
      </c>
    </row>
    <row r="84" spans="1:8" ht="14.25">
      <c r="A84" s="65" t="s">
        <v>106</v>
      </c>
      <c r="B84" s="66" t="s">
        <v>16</v>
      </c>
      <c r="C84" s="66">
        <v>400</v>
      </c>
      <c r="D84" s="55">
        <v>4.95</v>
      </c>
      <c r="E84" s="55">
        <f t="shared" si="2"/>
        <v>5.1786900000000005</v>
      </c>
      <c r="F84" s="55">
        <f t="shared" si="3"/>
        <v>2071.476</v>
      </c>
      <c r="G84" s="55" t="s">
        <v>13</v>
      </c>
      <c r="H84" s="55" t="s">
        <v>413</v>
      </c>
    </row>
    <row r="85" spans="1:8" ht="14.25">
      <c r="A85" s="65" t="s">
        <v>107</v>
      </c>
      <c r="B85" s="66" t="s">
        <v>16</v>
      </c>
      <c r="C85" s="66">
        <v>15</v>
      </c>
      <c r="D85" s="55">
        <v>2</v>
      </c>
      <c r="E85" s="55">
        <f t="shared" si="2"/>
        <v>2.0924</v>
      </c>
      <c r="F85" s="55">
        <f t="shared" si="3"/>
        <v>31.386</v>
      </c>
      <c r="G85" s="55" t="s">
        <v>13</v>
      </c>
      <c r="H85" s="55" t="s">
        <v>413</v>
      </c>
    </row>
    <row r="86" spans="1:8" ht="14.25">
      <c r="A86" s="65" t="s">
        <v>108</v>
      </c>
      <c r="B86" s="66" t="s">
        <v>16</v>
      </c>
      <c r="C86" s="66">
        <v>2</v>
      </c>
      <c r="D86" s="55">
        <v>37.5</v>
      </c>
      <c r="E86" s="55">
        <f t="shared" si="2"/>
        <v>39.2325</v>
      </c>
      <c r="F86" s="55">
        <f t="shared" si="3"/>
        <v>78.465</v>
      </c>
      <c r="G86" s="55" t="s">
        <v>13</v>
      </c>
      <c r="H86" s="55" t="s">
        <v>413</v>
      </c>
    </row>
    <row r="87" spans="1:8" ht="14.25">
      <c r="A87" s="65" t="s">
        <v>109</v>
      </c>
      <c r="B87" s="66" t="s">
        <v>16</v>
      </c>
      <c r="C87" s="66">
        <v>9</v>
      </c>
      <c r="D87" s="55">
        <v>12.9</v>
      </c>
      <c r="E87" s="55">
        <f aca="true" t="shared" si="4" ref="E87:E150">D87*4.62%+D87</f>
        <v>13.49598</v>
      </c>
      <c r="F87" s="55">
        <f aca="true" t="shared" si="5" ref="F87:F150">C87*E87</f>
        <v>121.46382</v>
      </c>
      <c r="G87" s="55" t="s">
        <v>13</v>
      </c>
      <c r="H87" s="55" t="s">
        <v>413</v>
      </c>
    </row>
    <row r="88" spans="1:8" ht="14.25">
      <c r="A88" s="65" t="s">
        <v>110</v>
      </c>
      <c r="B88" s="66" t="s">
        <v>16</v>
      </c>
      <c r="C88" s="66">
        <v>20</v>
      </c>
      <c r="D88" s="55">
        <v>9.45</v>
      </c>
      <c r="E88" s="55">
        <f t="shared" si="4"/>
        <v>9.88659</v>
      </c>
      <c r="F88" s="55">
        <f t="shared" si="5"/>
        <v>197.7318</v>
      </c>
      <c r="G88" s="55" t="s">
        <v>13</v>
      </c>
      <c r="H88" s="55" t="s">
        <v>413</v>
      </c>
    </row>
    <row r="89" spans="1:8" ht="14.25">
      <c r="A89" s="65" t="s">
        <v>111</v>
      </c>
      <c r="B89" s="66" t="s">
        <v>16</v>
      </c>
      <c r="C89" s="66">
        <v>350</v>
      </c>
      <c r="D89" s="55">
        <v>8.45</v>
      </c>
      <c r="E89" s="55">
        <f t="shared" si="4"/>
        <v>8.84039</v>
      </c>
      <c r="F89" s="55">
        <f t="shared" si="5"/>
        <v>3094.1364999999996</v>
      </c>
      <c r="G89" s="55" t="s">
        <v>13</v>
      </c>
      <c r="H89" s="55" t="s">
        <v>413</v>
      </c>
    </row>
    <row r="90" spans="1:8" ht="14.25">
      <c r="A90" s="65" t="s">
        <v>112</v>
      </c>
      <c r="B90" s="66" t="s">
        <v>16</v>
      </c>
      <c r="C90" s="66">
        <v>600</v>
      </c>
      <c r="D90" s="55">
        <v>16</v>
      </c>
      <c r="E90" s="55">
        <f t="shared" si="4"/>
        <v>16.7392</v>
      </c>
      <c r="F90" s="55">
        <f t="shared" si="5"/>
        <v>10043.52</v>
      </c>
      <c r="G90" s="55" t="s">
        <v>13</v>
      </c>
      <c r="H90" s="55" t="s">
        <v>413</v>
      </c>
    </row>
    <row r="91" spans="1:8" ht="14.25">
      <c r="A91" s="65" t="s">
        <v>113</v>
      </c>
      <c r="B91" s="66" t="s">
        <v>16</v>
      </c>
      <c r="C91" s="66">
        <v>20</v>
      </c>
      <c r="D91" s="55">
        <v>2.75</v>
      </c>
      <c r="E91" s="55">
        <f t="shared" si="4"/>
        <v>2.87705</v>
      </c>
      <c r="F91" s="55">
        <f t="shared" si="5"/>
        <v>57.541000000000004</v>
      </c>
      <c r="G91" s="55" t="s">
        <v>13</v>
      </c>
      <c r="H91" s="55" t="s">
        <v>413</v>
      </c>
    </row>
    <row r="92" spans="1:8" ht="14.25">
      <c r="A92" s="65" t="s">
        <v>114</v>
      </c>
      <c r="B92" s="66" t="s">
        <v>16</v>
      </c>
      <c r="C92" s="66">
        <v>30</v>
      </c>
      <c r="D92" s="55">
        <v>143.5</v>
      </c>
      <c r="E92" s="55">
        <f t="shared" si="4"/>
        <v>150.1297</v>
      </c>
      <c r="F92" s="55">
        <f t="shared" si="5"/>
        <v>4503.8910000000005</v>
      </c>
      <c r="G92" s="55" t="s">
        <v>13</v>
      </c>
      <c r="H92" s="55" t="s">
        <v>413</v>
      </c>
    </row>
    <row r="93" spans="1:8" ht="14.25">
      <c r="A93" s="65" t="s">
        <v>115</v>
      </c>
      <c r="B93" s="66" t="s">
        <v>16</v>
      </c>
      <c r="C93" s="66">
        <v>10</v>
      </c>
      <c r="D93" s="55">
        <v>18.45</v>
      </c>
      <c r="E93" s="55">
        <f t="shared" si="4"/>
        <v>19.30239</v>
      </c>
      <c r="F93" s="55">
        <f t="shared" si="5"/>
        <v>193.0239</v>
      </c>
      <c r="G93" s="55" t="s">
        <v>13</v>
      </c>
      <c r="H93" s="55" t="s">
        <v>413</v>
      </c>
    </row>
    <row r="94" spans="1:8" ht="14.25">
      <c r="A94" s="65" t="s">
        <v>116</v>
      </c>
      <c r="B94" s="66" t="s">
        <v>16</v>
      </c>
      <c r="C94" s="66">
        <v>8</v>
      </c>
      <c r="D94" s="55">
        <v>16.9</v>
      </c>
      <c r="E94" s="55">
        <f t="shared" si="4"/>
        <v>17.68078</v>
      </c>
      <c r="F94" s="55">
        <f t="shared" si="5"/>
        <v>141.44624</v>
      </c>
      <c r="G94" s="55" t="s">
        <v>13</v>
      </c>
      <c r="H94" s="55" t="s">
        <v>413</v>
      </c>
    </row>
    <row r="95" spans="1:8" ht="14.25">
      <c r="A95" s="65" t="s">
        <v>117</v>
      </c>
      <c r="B95" s="66" t="s">
        <v>16</v>
      </c>
      <c r="C95" s="66">
        <v>400</v>
      </c>
      <c r="D95" s="55">
        <v>6.95</v>
      </c>
      <c r="E95" s="55">
        <f t="shared" si="4"/>
        <v>7.27109</v>
      </c>
      <c r="F95" s="55">
        <f t="shared" si="5"/>
        <v>2908.436</v>
      </c>
      <c r="G95" s="55" t="s">
        <v>13</v>
      </c>
      <c r="H95" s="55" t="s">
        <v>413</v>
      </c>
    </row>
    <row r="96" spans="1:8" ht="14.25">
      <c r="A96" s="65" t="s">
        <v>118</v>
      </c>
      <c r="B96" s="66" t="s">
        <v>16</v>
      </c>
      <c r="C96" s="66">
        <v>15</v>
      </c>
      <c r="D96" s="55">
        <v>114.9</v>
      </c>
      <c r="E96" s="55">
        <f t="shared" si="4"/>
        <v>120.20838</v>
      </c>
      <c r="F96" s="55">
        <f t="shared" si="5"/>
        <v>1803.1257</v>
      </c>
      <c r="G96" s="55" t="s">
        <v>13</v>
      </c>
      <c r="H96" s="55" t="s">
        <v>413</v>
      </c>
    </row>
    <row r="97" spans="1:8" ht="14.25">
      <c r="A97" s="65" t="s">
        <v>119</v>
      </c>
      <c r="B97" s="66" t="s">
        <v>16</v>
      </c>
      <c r="C97" s="66">
        <v>600</v>
      </c>
      <c r="D97" s="55">
        <v>2</v>
      </c>
      <c r="E97" s="55">
        <f t="shared" si="4"/>
        <v>2.0924</v>
      </c>
      <c r="F97" s="55">
        <f t="shared" si="5"/>
        <v>1255.44</v>
      </c>
      <c r="G97" s="55" t="s">
        <v>13</v>
      </c>
      <c r="H97" s="55" t="s">
        <v>413</v>
      </c>
    </row>
    <row r="98" spans="1:8" ht="14.25">
      <c r="A98" s="65" t="s">
        <v>120</v>
      </c>
      <c r="B98" s="66" t="s">
        <v>16</v>
      </c>
      <c r="C98" s="66">
        <v>2</v>
      </c>
      <c r="D98" s="55">
        <v>70</v>
      </c>
      <c r="E98" s="55">
        <f t="shared" si="4"/>
        <v>73.234</v>
      </c>
      <c r="F98" s="55">
        <f t="shared" si="5"/>
        <v>146.468</v>
      </c>
      <c r="G98" s="55" t="s">
        <v>13</v>
      </c>
      <c r="H98" s="55" t="s">
        <v>413</v>
      </c>
    </row>
    <row r="99" spans="1:8" ht="14.25">
      <c r="A99" s="65" t="s">
        <v>121</v>
      </c>
      <c r="B99" s="66" t="s">
        <v>16</v>
      </c>
      <c r="C99" s="66">
        <v>1200</v>
      </c>
      <c r="D99" s="55">
        <v>31.45</v>
      </c>
      <c r="E99" s="55">
        <f t="shared" si="4"/>
        <v>32.90299</v>
      </c>
      <c r="F99" s="55">
        <f t="shared" si="5"/>
        <v>39483.588</v>
      </c>
      <c r="G99" s="55" t="s">
        <v>13</v>
      </c>
      <c r="H99" s="55" t="s">
        <v>413</v>
      </c>
    </row>
    <row r="100" spans="1:8" ht="14.25">
      <c r="A100" s="65" t="s">
        <v>122</v>
      </c>
      <c r="B100" s="66" t="s">
        <v>16</v>
      </c>
      <c r="C100" s="66">
        <v>30</v>
      </c>
      <c r="D100" s="55">
        <v>29.95</v>
      </c>
      <c r="E100" s="55">
        <f t="shared" si="4"/>
        <v>31.33369</v>
      </c>
      <c r="F100" s="55">
        <f t="shared" si="5"/>
        <v>940.0107</v>
      </c>
      <c r="G100" s="55" t="s">
        <v>13</v>
      </c>
      <c r="H100" s="55" t="s">
        <v>413</v>
      </c>
    </row>
    <row r="101" spans="1:8" ht="14.25">
      <c r="A101" s="65" t="s">
        <v>123</v>
      </c>
      <c r="B101" s="66" t="s">
        <v>16</v>
      </c>
      <c r="C101" s="66">
        <v>100</v>
      </c>
      <c r="D101" s="55">
        <v>3.45</v>
      </c>
      <c r="E101" s="55">
        <f t="shared" si="4"/>
        <v>3.6093900000000003</v>
      </c>
      <c r="F101" s="55">
        <f t="shared" si="5"/>
        <v>360.939</v>
      </c>
      <c r="G101" s="55" t="s">
        <v>13</v>
      </c>
      <c r="H101" s="55" t="s">
        <v>413</v>
      </c>
    </row>
    <row r="102" spans="1:8" ht="14.25">
      <c r="A102" s="65" t="s">
        <v>124</v>
      </c>
      <c r="B102" s="66" t="s">
        <v>16</v>
      </c>
      <c r="C102" s="66">
        <v>100</v>
      </c>
      <c r="D102" s="55">
        <v>3.9</v>
      </c>
      <c r="E102" s="55">
        <f t="shared" si="4"/>
        <v>4.0801799999999995</v>
      </c>
      <c r="F102" s="55">
        <f t="shared" si="5"/>
        <v>408.018</v>
      </c>
      <c r="G102" s="55" t="s">
        <v>13</v>
      </c>
      <c r="H102" s="55" t="s">
        <v>413</v>
      </c>
    </row>
    <row r="103" spans="1:8" ht="14.25">
      <c r="A103" s="65" t="s">
        <v>125</v>
      </c>
      <c r="B103" s="66" t="s">
        <v>16</v>
      </c>
      <c r="C103" s="66">
        <v>40</v>
      </c>
      <c r="D103" s="55">
        <v>1.8</v>
      </c>
      <c r="E103" s="55">
        <f t="shared" si="4"/>
        <v>1.88316</v>
      </c>
      <c r="F103" s="55">
        <f t="shared" si="5"/>
        <v>75.32639999999999</v>
      </c>
      <c r="G103" s="55" t="s">
        <v>13</v>
      </c>
      <c r="H103" s="55" t="s">
        <v>413</v>
      </c>
    </row>
    <row r="104" spans="1:8" ht="14.25">
      <c r="A104" s="65" t="s">
        <v>126</v>
      </c>
      <c r="B104" s="66" t="s">
        <v>16</v>
      </c>
      <c r="C104" s="66">
        <v>50</v>
      </c>
      <c r="D104" s="55">
        <v>4.45</v>
      </c>
      <c r="E104" s="55">
        <f t="shared" si="4"/>
        <v>4.65559</v>
      </c>
      <c r="F104" s="55">
        <f t="shared" si="5"/>
        <v>232.7795</v>
      </c>
      <c r="G104" s="55" t="s">
        <v>13</v>
      </c>
      <c r="H104" s="55" t="s">
        <v>413</v>
      </c>
    </row>
    <row r="105" spans="1:8" ht="14.25">
      <c r="A105" s="65" t="s">
        <v>127</v>
      </c>
      <c r="B105" s="66" t="s">
        <v>16</v>
      </c>
      <c r="C105" s="66">
        <v>20</v>
      </c>
      <c r="D105" s="55">
        <v>19.95</v>
      </c>
      <c r="E105" s="55">
        <f t="shared" si="4"/>
        <v>20.87169</v>
      </c>
      <c r="F105" s="55">
        <f t="shared" si="5"/>
        <v>417.4338</v>
      </c>
      <c r="G105" s="55" t="s">
        <v>13</v>
      </c>
      <c r="H105" s="55" t="s">
        <v>413</v>
      </c>
    </row>
    <row r="106" spans="1:8" ht="14.25">
      <c r="A106" s="65" t="s">
        <v>128</v>
      </c>
      <c r="B106" s="66" t="s">
        <v>16</v>
      </c>
      <c r="C106" s="66">
        <v>500</v>
      </c>
      <c r="D106" s="55">
        <v>3.45</v>
      </c>
      <c r="E106" s="55">
        <f t="shared" si="4"/>
        <v>3.6093900000000003</v>
      </c>
      <c r="F106" s="55">
        <f t="shared" si="5"/>
        <v>1804.6950000000002</v>
      </c>
      <c r="G106" s="55" t="s">
        <v>13</v>
      </c>
      <c r="H106" s="55" t="s">
        <v>413</v>
      </c>
    </row>
    <row r="107" spans="1:8" ht="14.25">
      <c r="A107" s="65" t="s">
        <v>129</v>
      </c>
      <c r="B107" s="66" t="s">
        <v>16</v>
      </c>
      <c r="C107" s="66">
        <v>10</v>
      </c>
      <c r="D107" s="55">
        <v>39.95</v>
      </c>
      <c r="E107" s="55">
        <f t="shared" si="4"/>
        <v>41.79569</v>
      </c>
      <c r="F107" s="55">
        <f t="shared" si="5"/>
        <v>417.9569</v>
      </c>
      <c r="G107" s="55" t="s">
        <v>13</v>
      </c>
      <c r="H107" s="55" t="s">
        <v>413</v>
      </c>
    </row>
    <row r="108" spans="1:8" ht="14.25">
      <c r="A108" s="65" t="s">
        <v>130</v>
      </c>
      <c r="B108" s="66" t="s">
        <v>16</v>
      </c>
      <c r="C108" s="66">
        <v>50</v>
      </c>
      <c r="D108" s="55">
        <v>4.75</v>
      </c>
      <c r="E108" s="55">
        <f t="shared" si="4"/>
        <v>4.96945</v>
      </c>
      <c r="F108" s="55">
        <f t="shared" si="5"/>
        <v>248.4725</v>
      </c>
      <c r="G108" s="55" t="s">
        <v>13</v>
      </c>
      <c r="H108" s="55" t="s">
        <v>413</v>
      </c>
    </row>
    <row r="109" spans="1:8" ht="14.25">
      <c r="A109" s="65" t="s">
        <v>131</v>
      </c>
      <c r="B109" s="66" t="s">
        <v>16</v>
      </c>
      <c r="C109" s="66">
        <v>5</v>
      </c>
      <c r="D109" s="55">
        <v>30</v>
      </c>
      <c r="E109" s="55">
        <f t="shared" si="4"/>
        <v>31.386</v>
      </c>
      <c r="F109" s="55">
        <f t="shared" si="5"/>
        <v>156.93</v>
      </c>
      <c r="G109" s="55" t="s">
        <v>13</v>
      </c>
      <c r="H109" s="55" t="s">
        <v>413</v>
      </c>
    </row>
    <row r="110" spans="1:8" ht="14.25">
      <c r="A110" s="65" t="s">
        <v>132</v>
      </c>
      <c r="B110" s="66" t="s">
        <v>16</v>
      </c>
      <c r="C110" s="66">
        <v>2</v>
      </c>
      <c r="D110" s="55">
        <v>39.9</v>
      </c>
      <c r="E110" s="55">
        <f t="shared" si="4"/>
        <v>41.74338</v>
      </c>
      <c r="F110" s="55">
        <f t="shared" si="5"/>
        <v>83.48676</v>
      </c>
      <c r="G110" s="55" t="s">
        <v>13</v>
      </c>
      <c r="H110" s="55" t="s">
        <v>413</v>
      </c>
    </row>
    <row r="111" spans="1:8" ht="14.25">
      <c r="A111" s="65" t="s">
        <v>133</v>
      </c>
      <c r="B111" s="66" t="s">
        <v>16</v>
      </c>
      <c r="C111" s="66">
        <v>50</v>
      </c>
      <c r="D111" s="55">
        <v>8.75</v>
      </c>
      <c r="E111" s="55">
        <f t="shared" si="4"/>
        <v>9.15425</v>
      </c>
      <c r="F111" s="55">
        <f t="shared" si="5"/>
        <v>457.7125</v>
      </c>
      <c r="G111" s="55" t="s">
        <v>13</v>
      </c>
      <c r="H111" s="55" t="s">
        <v>413</v>
      </c>
    </row>
    <row r="112" spans="1:8" ht="14.25">
      <c r="A112" s="65" t="s">
        <v>134</v>
      </c>
      <c r="B112" s="66" t="s">
        <v>16</v>
      </c>
      <c r="C112" s="66">
        <v>50</v>
      </c>
      <c r="D112" s="55">
        <v>9.45</v>
      </c>
      <c r="E112" s="55">
        <f t="shared" si="4"/>
        <v>9.88659</v>
      </c>
      <c r="F112" s="55">
        <f t="shared" si="5"/>
        <v>494.3295</v>
      </c>
      <c r="G112" s="55" t="s">
        <v>13</v>
      </c>
      <c r="H112" s="55" t="s">
        <v>413</v>
      </c>
    </row>
    <row r="113" spans="1:8" ht="14.25">
      <c r="A113" s="65" t="s">
        <v>135</v>
      </c>
      <c r="B113" s="66" t="s">
        <v>16</v>
      </c>
      <c r="C113" s="66">
        <v>80</v>
      </c>
      <c r="D113" s="55">
        <v>4.95</v>
      </c>
      <c r="E113" s="55">
        <f t="shared" si="4"/>
        <v>5.1786900000000005</v>
      </c>
      <c r="F113" s="55">
        <f t="shared" si="5"/>
        <v>414.2952</v>
      </c>
      <c r="G113" s="55" t="s">
        <v>13</v>
      </c>
      <c r="H113" s="55" t="s">
        <v>413</v>
      </c>
    </row>
    <row r="114" spans="1:8" ht="14.25">
      <c r="A114" s="65" t="s">
        <v>136</v>
      </c>
      <c r="B114" s="66" t="s">
        <v>16</v>
      </c>
      <c r="C114" s="66">
        <v>10</v>
      </c>
      <c r="D114" s="55">
        <v>2.75</v>
      </c>
      <c r="E114" s="55">
        <f t="shared" si="4"/>
        <v>2.87705</v>
      </c>
      <c r="F114" s="55">
        <f t="shared" si="5"/>
        <v>28.770500000000002</v>
      </c>
      <c r="G114" s="55" t="s">
        <v>13</v>
      </c>
      <c r="H114" s="55" t="s">
        <v>413</v>
      </c>
    </row>
    <row r="115" spans="1:8" ht="14.25">
      <c r="A115" s="65" t="s">
        <v>137</v>
      </c>
      <c r="B115" s="66" t="s">
        <v>16</v>
      </c>
      <c r="C115" s="66">
        <v>25</v>
      </c>
      <c r="D115" s="55">
        <v>3.5</v>
      </c>
      <c r="E115" s="55">
        <f t="shared" si="4"/>
        <v>3.6617</v>
      </c>
      <c r="F115" s="55">
        <f t="shared" si="5"/>
        <v>91.5425</v>
      </c>
      <c r="G115" s="55" t="s">
        <v>13</v>
      </c>
      <c r="H115" s="55" t="s">
        <v>413</v>
      </c>
    </row>
    <row r="116" spans="1:8" ht="14.25">
      <c r="A116" s="65" t="s">
        <v>138</v>
      </c>
      <c r="B116" s="66" t="s">
        <v>16</v>
      </c>
      <c r="C116" s="66">
        <v>25</v>
      </c>
      <c r="D116" s="55">
        <v>1.9</v>
      </c>
      <c r="E116" s="55">
        <f t="shared" si="4"/>
        <v>1.9877799999999999</v>
      </c>
      <c r="F116" s="55">
        <f t="shared" si="5"/>
        <v>49.6945</v>
      </c>
      <c r="G116" s="55" t="s">
        <v>13</v>
      </c>
      <c r="H116" s="55" t="s">
        <v>413</v>
      </c>
    </row>
    <row r="117" spans="1:8" ht="14.25">
      <c r="A117" s="65" t="s">
        <v>139</v>
      </c>
      <c r="B117" s="66" t="s">
        <v>16</v>
      </c>
      <c r="C117" s="66">
        <v>25</v>
      </c>
      <c r="D117" s="55">
        <v>3.6</v>
      </c>
      <c r="E117" s="55">
        <f t="shared" si="4"/>
        <v>3.76632</v>
      </c>
      <c r="F117" s="55">
        <f t="shared" si="5"/>
        <v>94.158</v>
      </c>
      <c r="G117" s="55" t="s">
        <v>13</v>
      </c>
      <c r="H117" s="55" t="s">
        <v>413</v>
      </c>
    </row>
    <row r="118" spans="1:8" ht="14.25">
      <c r="A118" s="65" t="s">
        <v>140</v>
      </c>
      <c r="B118" s="66" t="s">
        <v>16</v>
      </c>
      <c r="C118" s="66">
        <v>25</v>
      </c>
      <c r="D118" s="55">
        <v>4</v>
      </c>
      <c r="E118" s="55">
        <f t="shared" si="4"/>
        <v>4.1848</v>
      </c>
      <c r="F118" s="55">
        <f t="shared" si="5"/>
        <v>104.62</v>
      </c>
      <c r="G118" s="55" t="s">
        <v>13</v>
      </c>
      <c r="H118" s="55" t="s">
        <v>413</v>
      </c>
    </row>
    <row r="119" spans="1:8" ht="14.25">
      <c r="A119" s="65" t="s">
        <v>141</v>
      </c>
      <c r="B119" s="66" t="s">
        <v>16</v>
      </c>
      <c r="C119" s="66">
        <v>25</v>
      </c>
      <c r="D119" s="55">
        <v>5.9</v>
      </c>
      <c r="E119" s="55">
        <f t="shared" si="4"/>
        <v>6.17258</v>
      </c>
      <c r="F119" s="55">
        <f t="shared" si="5"/>
        <v>154.3145</v>
      </c>
      <c r="G119" s="55" t="s">
        <v>13</v>
      </c>
      <c r="H119" s="55" t="s">
        <v>413</v>
      </c>
    </row>
    <row r="120" spans="1:8" ht="14.25">
      <c r="A120" s="65" t="s">
        <v>142</v>
      </c>
      <c r="B120" s="66" t="s">
        <v>16</v>
      </c>
      <c r="C120" s="66">
        <v>25</v>
      </c>
      <c r="D120" s="55">
        <v>2.5</v>
      </c>
      <c r="E120" s="55">
        <f t="shared" si="4"/>
        <v>2.6155</v>
      </c>
      <c r="F120" s="55">
        <f t="shared" si="5"/>
        <v>65.3875</v>
      </c>
      <c r="G120" s="55" t="s">
        <v>13</v>
      </c>
      <c r="H120" s="55" t="s">
        <v>413</v>
      </c>
    </row>
    <row r="121" spans="1:8" ht="14.25">
      <c r="A121" s="65" t="s">
        <v>143</v>
      </c>
      <c r="B121" s="66" t="s">
        <v>16</v>
      </c>
      <c r="C121" s="66">
        <v>25</v>
      </c>
      <c r="D121" s="55">
        <v>2.9</v>
      </c>
      <c r="E121" s="55">
        <f t="shared" si="4"/>
        <v>3.0339799999999997</v>
      </c>
      <c r="F121" s="55">
        <f t="shared" si="5"/>
        <v>75.84949999999999</v>
      </c>
      <c r="G121" s="55" t="s">
        <v>13</v>
      </c>
      <c r="H121" s="55" t="s">
        <v>413</v>
      </c>
    </row>
    <row r="122" spans="1:8" ht="14.25">
      <c r="A122" s="65" t="s">
        <v>144</v>
      </c>
      <c r="B122" s="66" t="s">
        <v>16</v>
      </c>
      <c r="C122" s="66">
        <v>20</v>
      </c>
      <c r="D122" s="55">
        <v>5.45</v>
      </c>
      <c r="E122" s="55">
        <f t="shared" si="4"/>
        <v>5.70179</v>
      </c>
      <c r="F122" s="55">
        <f t="shared" si="5"/>
        <v>114.0358</v>
      </c>
      <c r="G122" s="55" t="s">
        <v>13</v>
      </c>
      <c r="H122" s="55" t="s">
        <v>413</v>
      </c>
    </row>
    <row r="123" spans="1:8" ht="14.25">
      <c r="A123" s="65" t="s">
        <v>145</v>
      </c>
      <c r="B123" s="66" t="s">
        <v>16</v>
      </c>
      <c r="C123" s="66">
        <v>5</v>
      </c>
      <c r="D123" s="55">
        <v>44.9</v>
      </c>
      <c r="E123" s="55">
        <f t="shared" si="4"/>
        <v>46.97438</v>
      </c>
      <c r="F123" s="55">
        <f t="shared" si="5"/>
        <v>234.87189999999998</v>
      </c>
      <c r="G123" s="55" t="s">
        <v>13</v>
      </c>
      <c r="H123" s="55" t="s">
        <v>413</v>
      </c>
    </row>
    <row r="124" spans="1:8" ht="14.25">
      <c r="A124" s="65" t="s">
        <v>146</v>
      </c>
      <c r="B124" s="66" t="s">
        <v>16</v>
      </c>
      <c r="C124" s="66">
        <v>5</v>
      </c>
      <c r="D124" s="55">
        <v>35.9</v>
      </c>
      <c r="E124" s="55">
        <f t="shared" si="4"/>
        <v>37.55858</v>
      </c>
      <c r="F124" s="55">
        <f t="shared" si="5"/>
        <v>187.7929</v>
      </c>
      <c r="G124" s="55" t="s">
        <v>13</v>
      </c>
      <c r="H124" s="55" t="s">
        <v>413</v>
      </c>
    </row>
    <row r="125" spans="1:8" ht="14.25">
      <c r="A125" s="65" t="s">
        <v>147</v>
      </c>
      <c r="B125" s="66" t="s">
        <v>16</v>
      </c>
      <c r="C125" s="66">
        <v>20</v>
      </c>
      <c r="D125" s="55">
        <v>10.9</v>
      </c>
      <c r="E125" s="55">
        <f t="shared" si="4"/>
        <v>11.40358</v>
      </c>
      <c r="F125" s="55">
        <f t="shared" si="5"/>
        <v>228.0716</v>
      </c>
      <c r="G125" s="55" t="s">
        <v>13</v>
      </c>
      <c r="H125" s="55" t="s">
        <v>413</v>
      </c>
    </row>
    <row r="126" spans="1:8" ht="14.25">
      <c r="A126" s="65" t="s">
        <v>148</v>
      </c>
      <c r="B126" s="66" t="s">
        <v>16</v>
      </c>
      <c r="C126" s="66">
        <v>500</v>
      </c>
      <c r="D126" s="55">
        <v>2</v>
      </c>
      <c r="E126" s="55">
        <f t="shared" si="4"/>
        <v>2.0924</v>
      </c>
      <c r="F126" s="55">
        <f t="shared" si="5"/>
        <v>1046.2</v>
      </c>
      <c r="G126" s="55" t="s">
        <v>13</v>
      </c>
      <c r="H126" s="55" t="s">
        <v>413</v>
      </c>
    </row>
    <row r="127" spans="1:8" ht="14.25">
      <c r="A127" s="65" t="s">
        <v>149</v>
      </c>
      <c r="B127" s="66" t="s">
        <v>16</v>
      </c>
      <c r="C127" s="66">
        <v>40</v>
      </c>
      <c r="D127" s="55">
        <v>12.6</v>
      </c>
      <c r="E127" s="55">
        <f t="shared" si="4"/>
        <v>13.18212</v>
      </c>
      <c r="F127" s="55">
        <f t="shared" si="5"/>
        <v>527.2848</v>
      </c>
      <c r="G127" s="55" t="s">
        <v>13</v>
      </c>
      <c r="H127" s="55" t="s">
        <v>413</v>
      </c>
    </row>
    <row r="128" spans="1:8" ht="14.25">
      <c r="A128" s="65" t="s">
        <v>150</v>
      </c>
      <c r="B128" s="66" t="s">
        <v>16</v>
      </c>
      <c r="C128" s="66">
        <v>1000</v>
      </c>
      <c r="D128" s="55">
        <v>0.2</v>
      </c>
      <c r="E128" s="55">
        <f t="shared" si="4"/>
        <v>0.20924</v>
      </c>
      <c r="F128" s="55">
        <f t="shared" si="5"/>
        <v>209.24</v>
      </c>
      <c r="G128" s="55" t="s">
        <v>13</v>
      </c>
      <c r="H128" s="55" t="s">
        <v>413</v>
      </c>
    </row>
    <row r="129" spans="1:8" ht="14.25">
      <c r="A129" s="65" t="s">
        <v>151</v>
      </c>
      <c r="B129" s="66" t="s">
        <v>16</v>
      </c>
      <c r="C129" s="66">
        <v>1000</v>
      </c>
      <c r="D129" s="55">
        <v>0.4</v>
      </c>
      <c r="E129" s="55">
        <f t="shared" si="4"/>
        <v>0.41848</v>
      </c>
      <c r="F129" s="55">
        <f t="shared" si="5"/>
        <v>418.48</v>
      </c>
      <c r="G129" s="55" t="s">
        <v>13</v>
      </c>
      <c r="H129" s="55" t="s">
        <v>413</v>
      </c>
    </row>
    <row r="130" spans="1:8" ht="14.25">
      <c r="A130" s="65" t="s">
        <v>152</v>
      </c>
      <c r="B130" s="66" t="s">
        <v>16</v>
      </c>
      <c r="C130" s="66">
        <v>5</v>
      </c>
      <c r="D130" s="55">
        <v>35</v>
      </c>
      <c r="E130" s="55">
        <f t="shared" si="4"/>
        <v>36.617</v>
      </c>
      <c r="F130" s="55">
        <f t="shared" si="5"/>
        <v>183.08499999999998</v>
      </c>
      <c r="G130" s="55" t="s">
        <v>13</v>
      </c>
      <c r="H130" s="55" t="s">
        <v>413</v>
      </c>
    </row>
    <row r="131" spans="1:8" ht="14.25">
      <c r="A131" s="65" t="s">
        <v>153</v>
      </c>
      <c r="B131" s="66" t="s">
        <v>16</v>
      </c>
      <c r="C131" s="66">
        <v>250</v>
      </c>
      <c r="D131" s="55">
        <v>3.8</v>
      </c>
      <c r="E131" s="55">
        <f t="shared" si="4"/>
        <v>3.9755599999999998</v>
      </c>
      <c r="F131" s="55">
        <f t="shared" si="5"/>
        <v>993.89</v>
      </c>
      <c r="G131" s="55" t="s">
        <v>13</v>
      </c>
      <c r="H131" s="55" t="s">
        <v>413</v>
      </c>
    </row>
    <row r="132" spans="1:8" ht="14.25">
      <c r="A132" s="65" t="s">
        <v>154</v>
      </c>
      <c r="B132" s="66" t="s">
        <v>16</v>
      </c>
      <c r="C132" s="66">
        <v>100</v>
      </c>
      <c r="D132" s="55">
        <v>21.45</v>
      </c>
      <c r="E132" s="55">
        <f t="shared" si="4"/>
        <v>22.44099</v>
      </c>
      <c r="F132" s="55">
        <f t="shared" si="5"/>
        <v>2244.099</v>
      </c>
      <c r="G132" s="55" t="s">
        <v>13</v>
      </c>
      <c r="H132" s="55" t="s">
        <v>413</v>
      </c>
    </row>
    <row r="133" spans="1:8" ht="14.25">
      <c r="A133" s="65" t="s">
        <v>155</v>
      </c>
      <c r="B133" s="66" t="s">
        <v>16</v>
      </c>
      <c r="C133" s="66">
        <v>500</v>
      </c>
      <c r="D133" s="55">
        <v>4.45</v>
      </c>
      <c r="E133" s="55">
        <f t="shared" si="4"/>
        <v>4.65559</v>
      </c>
      <c r="F133" s="55">
        <f t="shared" si="5"/>
        <v>2327.795</v>
      </c>
      <c r="G133" s="55" t="s">
        <v>13</v>
      </c>
      <c r="H133" s="55" t="s">
        <v>413</v>
      </c>
    </row>
    <row r="134" spans="1:8" ht="14.25">
      <c r="A134" s="65" t="s">
        <v>156</v>
      </c>
      <c r="B134" s="66" t="s">
        <v>16</v>
      </c>
      <c r="C134" s="66">
        <v>5</v>
      </c>
      <c r="D134" s="55">
        <v>15.95</v>
      </c>
      <c r="E134" s="55">
        <f t="shared" si="4"/>
        <v>16.68689</v>
      </c>
      <c r="F134" s="55">
        <f t="shared" si="5"/>
        <v>83.43445</v>
      </c>
      <c r="G134" s="55" t="s">
        <v>13</v>
      </c>
      <c r="H134" s="55" t="s">
        <v>413</v>
      </c>
    </row>
    <row r="135" spans="1:8" ht="14.25">
      <c r="A135" s="65" t="s">
        <v>157</v>
      </c>
      <c r="B135" s="66" t="s">
        <v>16</v>
      </c>
      <c r="C135" s="66">
        <v>30</v>
      </c>
      <c r="D135" s="55">
        <v>7.95</v>
      </c>
      <c r="E135" s="55">
        <f t="shared" si="4"/>
        <v>8.31729</v>
      </c>
      <c r="F135" s="55">
        <f t="shared" si="5"/>
        <v>249.5187</v>
      </c>
      <c r="G135" s="55" t="s">
        <v>13</v>
      </c>
      <c r="H135" s="55" t="s">
        <v>413</v>
      </c>
    </row>
    <row r="136" spans="1:8" ht="14.25">
      <c r="A136" s="65" t="s">
        <v>158</v>
      </c>
      <c r="B136" s="66" t="s">
        <v>16</v>
      </c>
      <c r="C136" s="66">
        <v>250</v>
      </c>
      <c r="D136" s="55">
        <v>7.95</v>
      </c>
      <c r="E136" s="55">
        <f t="shared" si="4"/>
        <v>8.31729</v>
      </c>
      <c r="F136" s="55">
        <f t="shared" si="5"/>
        <v>2079.3224999999998</v>
      </c>
      <c r="G136" s="55" t="s">
        <v>13</v>
      </c>
      <c r="H136" s="55" t="s">
        <v>413</v>
      </c>
    </row>
    <row r="137" spans="1:8" ht="14.25">
      <c r="A137" s="65" t="s">
        <v>159</v>
      </c>
      <c r="B137" s="66" t="s">
        <v>16</v>
      </c>
      <c r="C137" s="66">
        <v>30</v>
      </c>
      <c r="D137" s="55">
        <v>5.25</v>
      </c>
      <c r="E137" s="55">
        <f t="shared" si="4"/>
        <v>5.49255</v>
      </c>
      <c r="F137" s="55">
        <f t="shared" si="5"/>
        <v>164.7765</v>
      </c>
      <c r="G137" s="55" t="s">
        <v>13</v>
      </c>
      <c r="H137" s="55" t="s">
        <v>413</v>
      </c>
    </row>
    <row r="138" spans="1:8" ht="14.25">
      <c r="A138" s="65" t="s">
        <v>160</v>
      </c>
      <c r="B138" s="66" t="s">
        <v>16</v>
      </c>
      <c r="C138" s="66">
        <v>5</v>
      </c>
      <c r="D138" s="55">
        <v>8.45</v>
      </c>
      <c r="E138" s="55">
        <f t="shared" si="4"/>
        <v>8.84039</v>
      </c>
      <c r="F138" s="55">
        <f t="shared" si="5"/>
        <v>44.20195</v>
      </c>
      <c r="G138" s="55" t="s">
        <v>13</v>
      </c>
      <c r="H138" s="55" t="s">
        <v>413</v>
      </c>
    </row>
    <row r="139" spans="1:8" ht="41.25">
      <c r="A139" s="68" t="s">
        <v>161</v>
      </c>
      <c r="B139" s="66" t="s">
        <v>16</v>
      </c>
      <c r="C139" s="69">
        <v>2200</v>
      </c>
      <c r="D139" s="70">
        <v>4.79</v>
      </c>
      <c r="E139" s="55">
        <f t="shared" si="4"/>
        <v>5.011298</v>
      </c>
      <c r="F139" s="55">
        <f t="shared" si="5"/>
        <v>11024.8556</v>
      </c>
      <c r="G139" s="55" t="s">
        <v>20</v>
      </c>
      <c r="H139" s="55" t="s">
        <v>414</v>
      </c>
    </row>
    <row r="140" spans="1:8" ht="41.25">
      <c r="A140" s="71" t="s">
        <v>162</v>
      </c>
      <c r="B140" s="66" t="s">
        <v>16</v>
      </c>
      <c r="C140" s="69">
        <v>600</v>
      </c>
      <c r="D140" s="70">
        <v>3.59</v>
      </c>
      <c r="E140" s="55">
        <f t="shared" si="4"/>
        <v>3.755858</v>
      </c>
      <c r="F140" s="55">
        <f t="shared" si="5"/>
        <v>2253.5148</v>
      </c>
      <c r="G140" s="55" t="s">
        <v>20</v>
      </c>
      <c r="H140" s="55" t="s">
        <v>414</v>
      </c>
    </row>
    <row r="141" spans="1:8" ht="54.75">
      <c r="A141" s="71" t="s">
        <v>163</v>
      </c>
      <c r="B141" s="66" t="s">
        <v>16</v>
      </c>
      <c r="C141" s="69">
        <v>1500</v>
      </c>
      <c r="D141" s="70">
        <v>3.9</v>
      </c>
      <c r="E141" s="55">
        <f t="shared" si="4"/>
        <v>4.0801799999999995</v>
      </c>
      <c r="F141" s="55">
        <f t="shared" si="5"/>
        <v>6120.2699999999995</v>
      </c>
      <c r="G141" s="55" t="s">
        <v>20</v>
      </c>
      <c r="H141" s="55" t="s">
        <v>414</v>
      </c>
    </row>
    <row r="142" spans="1:8" ht="27">
      <c r="A142" s="71" t="s">
        <v>164</v>
      </c>
      <c r="B142" s="66" t="s">
        <v>16</v>
      </c>
      <c r="C142" s="72">
        <v>3000</v>
      </c>
      <c r="D142" s="73">
        <v>4.29</v>
      </c>
      <c r="E142" s="55">
        <f t="shared" si="4"/>
        <v>4.488198</v>
      </c>
      <c r="F142" s="55">
        <f t="shared" si="5"/>
        <v>13464.594</v>
      </c>
      <c r="G142" s="55" t="s">
        <v>20</v>
      </c>
      <c r="H142" s="55" t="s">
        <v>414</v>
      </c>
    </row>
    <row r="143" spans="1:8" ht="69">
      <c r="A143" s="68" t="s">
        <v>165</v>
      </c>
      <c r="B143" s="66" t="s">
        <v>16</v>
      </c>
      <c r="C143" s="72">
        <v>308</v>
      </c>
      <c r="D143" s="73">
        <v>6.6</v>
      </c>
      <c r="E143" s="55">
        <f t="shared" si="4"/>
        <v>6.90492</v>
      </c>
      <c r="F143" s="55">
        <f t="shared" si="5"/>
        <v>2126.7153599999997</v>
      </c>
      <c r="G143" s="55" t="s">
        <v>20</v>
      </c>
      <c r="H143" s="55" t="s">
        <v>414</v>
      </c>
    </row>
    <row r="144" spans="1:8" ht="41.25">
      <c r="A144" s="71" t="s">
        <v>166</v>
      </c>
      <c r="B144" s="66" t="s">
        <v>16</v>
      </c>
      <c r="C144" s="72">
        <v>60</v>
      </c>
      <c r="D144" s="73">
        <v>8.28</v>
      </c>
      <c r="E144" s="55">
        <f t="shared" si="4"/>
        <v>8.662536</v>
      </c>
      <c r="F144" s="55">
        <f t="shared" si="5"/>
        <v>519.75216</v>
      </c>
      <c r="G144" s="55" t="s">
        <v>20</v>
      </c>
      <c r="H144" s="55" t="s">
        <v>414</v>
      </c>
    </row>
    <row r="145" spans="1:8" ht="41.25">
      <c r="A145" s="71" t="s">
        <v>167</v>
      </c>
      <c r="B145" s="66" t="s">
        <v>16</v>
      </c>
      <c r="C145" s="74">
        <v>30</v>
      </c>
      <c r="D145" s="73">
        <v>18.99</v>
      </c>
      <c r="E145" s="55">
        <f t="shared" si="4"/>
        <v>19.867337999999997</v>
      </c>
      <c r="F145" s="55">
        <f t="shared" si="5"/>
        <v>596.0201399999999</v>
      </c>
      <c r="G145" s="55" t="s">
        <v>20</v>
      </c>
      <c r="H145" s="55" t="s">
        <v>414</v>
      </c>
    </row>
    <row r="146" spans="1:8" ht="41.25">
      <c r="A146" s="71" t="s">
        <v>168</v>
      </c>
      <c r="B146" s="66" t="s">
        <v>16</v>
      </c>
      <c r="C146" s="74">
        <v>50</v>
      </c>
      <c r="D146" s="73">
        <v>32.99</v>
      </c>
      <c r="E146" s="55">
        <f t="shared" si="4"/>
        <v>34.514138</v>
      </c>
      <c r="F146" s="55">
        <f t="shared" si="5"/>
        <v>1725.7069000000001</v>
      </c>
      <c r="G146" s="55" t="s">
        <v>20</v>
      </c>
      <c r="H146" s="55" t="s">
        <v>414</v>
      </c>
    </row>
    <row r="147" spans="1:8" ht="41.25">
      <c r="A147" s="71" t="s">
        <v>169</v>
      </c>
      <c r="B147" s="66" t="s">
        <v>16</v>
      </c>
      <c r="C147" s="74">
        <v>10</v>
      </c>
      <c r="D147" s="73">
        <v>44</v>
      </c>
      <c r="E147" s="55">
        <f t="shared" si="4"/>
        <v>46.0328</v>
      </c>
      <c r="F147" s="55">
        <f t="shared" si="5"/>
        <v>460.32800000000003</v>
      </c>
      <c r="G147" s="55" t="s">
        <v>20</v>
      </c>
      <c r="H147" s="55" t="s">
        <v>414</v>
      </c>
    </row>
    <row r="148" spans="1:8" ht="69">
      <c r="A148" s="68" t="s">
        <v>170</v>
      </c>
      <c r="B148" s="66" t="s">
        <v>16</v>
      </c>
      <c r="C148" s="69">
        <v>496</v>
      </c>
      <c r="D148" s="70">
        <v>2.98</v>
      </c>
      <c r="E148" s="55">
        <f t="shared" si="4"/>
        <v>3.117676</v>
      </c>
      <c r="F148" s="55">
        <f t="shared" si="5"/>
        <v>1546.367296</v>
      </c>
      <c r="G148" s="55" t="s">
        <v>20</v>
      </c>
      <c r="H148" s="55" t="s">
        <v>414</v>
      </c>
    </row>
    <row r="149" spans="1:8" ht="54.75">
      <c r="A149" s="68" t="s">
        <v>171</v>
      </c>
      <c r="B149" s="66" t="s">
        <v>16</v>
      </c>
      <c r="C149" s="69">
        <v>120</v>
      </c>
      <c r="D149" s="70">
        <v>12.98</v>
      </c>
      <c r="E149" s="55">
        <f t="shared" si="4"/>
        <v>13.579676000000001</v>
      </c>
      <c r="F149" s="55">
        <f t="shared" si="5"/>
        <v>1629.56112</v>
      </c>
      <c r="G149" s="55" t="s">
        <v>20</v>
      </c>
      <c r="H149" s="55" t="s">
        <v>414</v>
      </c>
    </row>
    <row r="150" spans="1:8" ht="54.75">
      <c r="A150" s="68" t="s">
        <v>172</v>
      </c>
      <c r="B150" s="66" t="s">
        <v>16</v>
      </c>
      <c r="C150" s="69">
        <v>600</v>
      </c>
      <c r="D150" s="70">
        <v>12.98</v>
      </c>
      <c r="E150" s="55">
        <f t="shared" si="4"/>
        <v>13.579676000000001</v>
      </c>
      <c r="F150" s="55">
        <f t="shared" si="5"/>
        <v>8147.805600000001</v>
      </c>
      <c r="G150" s="55" t="s">
        <v>20</v>
      </c>
      <c r="H150" s="55" t="s">
        <v>414</v>
      </c>
    </row>
    <row r="151" spans="1:8" ht="54.75">
      <c r="A151" s="68" t="s">
        <v>173</v>
      </c>
      <c r="B151" s="66" t="s">
        <v>16</v>
      </c>
      <c r="C151" s="72">
        <v>600</v>
      </c>
      <c r="D151" s="73">
        <v>12.98</v>
      </c>
      <c r="E151" s="55">
        <f aca="true" t="shared" si="6" ref="E151:E214">D151*4.62%+D151</f>
        <v>13.579676000000001</v>
      </c>
      <c r="F151" s="55">
        <f aca="true" t="shared" si="7" ref="F151:F214">C151*E151</f>
        <v>8147.805600000001</v>
      </c>
      <c r="G151" s="55" t="s">
        <v>20</v>
      </c>
      <c r="H151" s="55" t="s">
        <v>414</v>
      </c>
    </row>
    <row r="152" spans="1:8" ht="54.75">
      <c r="A152" s="68" t="s">
        <v>174</v>
      </c>
      <c r="B152" s="66" t="s">
        <v>16</v>
      </c>
      <c r="C152" s="74">
        <v>500</v>
      </c>
      <c r="D152" s="73">
        <v>4.9</v>
      </c>
      <c r="E152" s="55">
        <f t="shared" si="6"/>
        <v>5.12638</v>
      </c>
      <c r="F152" s="55">
        <f t="shared" si="7"/>
        <v>2563.19</v>
      </c>
      <c r="G152" s="55" t="s">
        <v>20</v>
      </c>
      <c r="H152" s="55" t="s">
        <v>414</v>
      </c>
    </row>
    <row r="153" spans="1:8" ht="69">
      <c r="A153" s="68" t="s">
        <v>175</v>
      </c>
      <c r="B153" s="66" t="s">
        <v>16</v>
      </c>
      <c r="C153" s="72">
        <v>220</v>
      </c>
      <c r="D153" s="73">
        <v>12.88</v>
      </c>
      <c r="E153" s="55">
        <f t="shared" si="6"/>
        <v>13.475056</v>
      </c>
      <c r="F153" s="55">
        <f t="shared" si="7"/>
        <v>2964.5123200000003</v>
      </c>
      <c r="G153" s="55" t="s">
        <v>20</v>
      </c>
      <c r="H153" s="55" t="s">
        <v>414</v>
      </c>
    </row>
    <row r="154" spans="1:8" ht="41.25">
      <c r="A154" s="71" t="s">
        <v>176</v>
      </c>
      <c r="B154" s="66" t="s">
        <v>16</v>
      </c>
      <c r="C154" s="74">
        <v>500</v>
      </c>
      <c r="D154" s="73">
        <v>4.07</v>
      </c>
      <c r="E154" s="55">
        <f t="shared" si="6"/>
        <v>4.258034</v>
      </c>
      <c r="F154" s="55">
        <f t="shared" si="7"/>
        <v>2129.0170000000003</v>
      </c>
      <c r="G154" s="55" t="s">
        <v>20</v>
      </c>
      <c r="H154" s="55" t="s">
        <v>414</v>
      </c>
    </row>
    <row r="155" spans="1:8" ht="41.25">
      <c r="A155" s="71" t="s">
        <v>177</v>
      </c>
      <c r="B155" s="66" t="s">
        <v>16</v>
      </c>
      <c r="C155" s="74">
        <v>200</v>
      </c>
      <c r="D155" s="73">
        <v>2.48</v>
      </c>
      <c r="E155" s="55">
        <f t="shared" si="6"/>
        <v>2.594576</v>
      </c>
      <c r="F155" s="55">
        <f t="shared" si="7"/>
        <v>518.9152</v>
      </c>
      <c r="G155" s="55" t="s">
        <v>20</v>
      </c>
      <c r="H155" s="55" t="s">
        <v>414</v>
      </c>
    </row>
    <row r="156" spans="1:8" ht="54.75">
      <c r="A156" s="71" t="s">
        <v>178</v>
      </c>
      <c r="B156" s="66" t="s">
        <v>16</v>
      </c>
      <c r="C156" s="69">
        <v>300</v>
      </c>
      <c r="D156" s="70">
        <v>3.72</v>
      </c>
      <c r="E156" s="55">
        <f t="shared" si="6"/>
        <v>3.891864</v>
      </c>
      <c r="F156" s="55">
        <f t="shared" si="7"/>
        <v>1167.5592</v>
      </c>
      <c r="G156" s="55" t="s">
        <v>20</v>
      </c>
      <c r="H156" s="55" t="s">
        <v>414</v>
      </c>
    </row>
    <row r="157" spans="1:8" ht="54.75">
      <c r="A157" s="68" t="s">
        <v>179</v>
      </c>
      <c r="B157" s="66" t="s">
        <v>16</v>
      </c>
      <c r="C157" s="72">
        <v>1000</v>
      </c>
      <c r="D157" s="73">
        <v>4.99</v>
      </c>
      <c r="E157" s="55">
        <f t="shared" si="6"/>
        <v>5.220538</v>
      </c>
      <c r="F157" s="55">
        <f t="shared" si="7"/>
        <v>5220.5380000000005</v>
      </c>
      <c r="G157" s="55" t="s">
        <v>20</v>
      </c>
      <c r="H157" s="55" t="s">
        <v>414</v>
      </c>
    </row>
    <row r="158" spans="1:8" ht="41.25">
      <c r="A158" s="68" t="s">
        <v>180</v>
      </c>
      <c r="B158" s="66" t="s">
        <v>16</v>
      </c>
      <c r="C158" s="72">
        <v>20</v>
      </c>
      <c r="D158" s="73">
        <v>6.78</v>
      </c>
      <c r="E158" s="55">
        <f t="shared" si="6"/>
        <v>7.093236</v>
      </c>
      <c r="F158" s="55">
        <f t="shared" si="7"/>
        <v>141.86472</v>
      </c>
      <c r="G158" s="55" t="s">
        <v>20</v>
      </c>
      <c r="H158" s="55" t="s">
        <v>414</v>
      </c>
    </row>
    <row r="159" spans="1:8" ht="82.5">
      <c r="A159" s="68" t="s">
        <v>181</v>
      </c>
      <c r="B159" s="66" t="s">
        <v>16</v>
      </c>
      <c r="C159" s="72">
        <v>2320</v>
      </c>
      <c r="D159" s="73">
        <v>2.78</v>
      </c>
      <c r="E159" s="55">
        <f t="shared" si="6"/>
        <v>2.908436</v>
      </c>
      <c r="F159" s="55">
        <f t="shared" si="7"/>
        <v>6747.57152</v>
      </c>
      <c r="G159" s="55" t="s">
        <v>20</v>
      </c>
      <c r="H159" s="55" t="s">
        <v>414</v>
      </c>
    </row>
    <row r="160" spans="1:8" ht="27">
      <c r="A160" s="68" t="s">
        <v>182</v>
      </c>
      <c r="B160" s="66" t="s">
        <v>16</v>
      </c>
      <c r="C160" s="72">
        <v>80</v>
      </c>
      <c r="D160" s="73">
        <v>2.7</v>
      </c>
      <c r="E160" s="55">
        <f t="shared" si="6"/>
        <v>2.8247400000000003</v>
      </c>
      <c r="F160" s="55">
        <f t="shared" si="7"/>
        <v>225.97920000000002</v>
      </c>
      <c r="G160" s="55" t="s">
        <v>20</v>
      </c>
      <c r="H160" s="55" t="s">
        <v>414</v>
      </c>
    </row>
    <row r="161" spans="1:8" ht="27">
      <c r="A161" s="68" t="s">
        <v>183</v>
      </c>
      <c r="B161" s="66" t="s">
        <v>16</v>
      </c>
      <c r="C161" s="72">
        <v>40</v>
      </c>
      <c r="D161" s="73">
        <v>11.99</v>
      </c>
      <c r="E161" s="55">
        <f t="shared" si="6"/>
        <v>12.543938</v>
      </c>
      <c r="F161" s="55">
        <f t="shared" si="7"/>
        <v>501.75752</v>
      </c>
      <c r="G161" s="55" t="s">
        <v>20</v>
      </c>
      <c r="H161" s="55" t="s">
        <v>414</v>
      </c>
    </row>
    <row r="162" spans="1:8" ht="27">
      <c r="A162" s="75" t="s">
        <v>184</v>
      </c>
      <c r="B162" s="66" t="s">
        <v>16</v>
      </c>
      <c r="C162" s="72">
        <v>20</v>
      </c>
      <c r="D162" s="73">
        <v>5.87</v>
      </c>
      <c r="E162" s="55">
        <f t="shared" si="6"/>
        <v>6.1411940000000005</v>
      </c>
      <c r="F162" s="55">
        <f t="shared" si="7"/>
        <v>122.82388</v>
      </c>
      <c r="G162" s="55" t="s">
        <v>20</v>
      </c>
      <c r="H162" s="55" t="s">
        <v>414</v>
      </c>
    </row>
    <row r="163" spans="1:8" ht="27">
      <c r="A163" s="68" t="s">
        <v>185</v>
      </c>
      <c r="B163" s="66" t="s">
        <v>16</v>
      </c>
      <c r="C163" s="72">
        <v>536</v>
      </c>
      <c r="D163" s="73">
        <v>1.82</v>
      </c>
      <c r="E163" s="55">
        <f t="shared" si="6"/>
        <v>1.904084</v>
      </c>
      <c r="F163" s="55">
        <f t="shared" si="7"/>
        <v>1020.5890240000001</v>
      </c>
      <c r="G163" s="55" t="s">
        <v>20</v>
      </c>
      <c r="H163" s="55" t="s">
        <v>414</v>
      </c>
    </row>
    <row r="164" spans="1:8" ht="69">
      <c r="A164" s="68" t="s">
        <v>186</v>
      </c>
      <c r="B164" s="66" t="s">
        <v>16</v>
      </c>
      <c r="C164" s="72">
        <v>536</v>
      </c>
      <c r="D164" s="73">
        <v>5.99</v>
      </c>
      <c r="E164" s="55">
        <f t="shared" si="6"/>
        <v>6.266738</v>
      </c>
      <c r="F164" s="55">
        <f t="shared" si="7"/>
        <v>3358.971568</v>
      </c>
      <c r="G164" s="55" t="s">
        <v>20</v>
      </c>
      <c r="H164" s="55" t="s">
        <v>414</v>
      </c>
    </row>
    <row r="165" spans="1:8" ht="27">
      <c r="A165" s="68" t="s">
        <v>187</v>
      </c>
      <c r="B165" s="66" t="s">
        <v>16</v>
      </c>
      <c r="C165" s="72">
        <v>50</v>
      </c>
      <c r="D165" s="73">
        <v>8.98</v>
      </c>
      <c r="E165" s="55">
        <f t="shared" si="6"/>
        <v>9.394876</v>
      </c>
      <c r="F165" s="55">
        <f t="shared" si="7"/>
        <v>469.7438</v>
      </c>
      <c r="G165" s="55" t="s">
        <v>20</v>
      </c>
      <c r="H165" s="55" t="s">
        <v>414</v>
      </c>
    </row>
    <row r="166" spans="1:8" ht="27">
      <c r="A166" s="68" t="s">
        <v>188</v>
      </c>
      <c r="B166" s="66" t="s">
        <v>16</v>
      </c>
      <c r="C166" s="72">
        <v>100</v>
      </c>
      <c r="D166" s="73">
        <v>2.39</v>
      </c>
      <c r="E166" s="55">
        <f t="shared" si="6"/>
        <v>2.5004180000000003</v>
      </c>
      <c r="F166" s="55">
        <f t="shared" si="7"/>
        <v>250.04180000000002</v>
      </c>
      <c r="G166" s="55" t="s">
        <v>20</v>
      </c>
      <c r="H166" s="55" t="s">
        <v>414</v>
      </c>
    </row>
    <row r="167" spans="1:8" ht="27">
      <c r="A167" s="68" t="s">
        <v>189</v>
      </c>
      <c r="B167" s="66" t="s">
        <v>16</v>
      </c>
      <c r="C167" s="74">
        <v>492</v>
      </c>
      <c r="D167" s="73">
        <v>2.44</v>
      </c>
      <c r="E167" s="55">
        <f t="shared" si="6"/>
        <v>2.552728</v>
      </c>
      <c r="F167" s="55">
        <f t="shared" si="7"/>
        <v>1255.942176</v>
      </c>
      <c r="G167" s="55" t="s">
        <v>20</v>
      </c>
      <c r="H167" s="55" t="s">
        <v>414</v>
      </c>
    </row>
    <row r="168" spans="1:8" ht="54.75">
      <c r="A168" s="68" t="s">
        <v>190</v>
      </c>
      <c r="B168" s="66" t="s">
        <v>16</v>
      </c>
      <c r="C168" s="72">
        <v>10</v>
      </c>
      <c r="D168" s="73">
        <v>48.49</v>
      </c>
      <c r="E168" s="55">
        <f t="shared" si="6"/>
        <v>50.730238</v>
      </c>
      <c r="F168" s="55">
        <f t="shared" si="7"/>
        <v>507.30237999999997</v>
      </c>
      <c r="G168" s="55" t="s">
        <v>20</v>
      </c>
      <c r="H168" s="55" t="s">
        <v>414</v>
      </c>
    </row>
    <row r="169" spans="1:8" ht="54.75">
      <c r="A169" s="71" t="s">
        <v>191</v>
      </c>
      <c r="B169" s="66" t="s">
        <v>16</v>
      </c>
      <c r="C169" s="69">
        <v>25020</v>
      </c>
      <c r="D169" s="70">
        <v>0.89</v>
      </c>
      <c r="E169" s="55">
        <f t="shared" si="6"/>
        <v>0.931118</v>
      </c>
      <c r="F169" s="55">
        <f t="shared" si="7"/>
        <v>23296.57236</v>
      </c>
      <c r="G169" s="55" t="s">
        <v>20</v>
      </c>
      <c r="H169" s="55" t="s">
        <v>414</v>
      </c>
    </row>
    <row r="170" spans="1:8" ht="54.75">
      <c r="A170" s="71" t="s">
        <v>192</v>
      </c>
      <c r="B170" s="66" t="s">
        <v>16</v>
      </c>
      <c r="C170" s="69">
        <v>4200</v>
      </c>
      <c r="D170" s="70">
        <v>0.8</v>
      </c>
      <c r="E170" s="55">
        <f t="shared" si="6"/>
        <v>0.83696</v>
      </c>
      <c r="F170" s="55">
        <f t="shared" si="7"/>
        <v>3515.232</v>
      </c>
      <c r="G170" s="55" t="s">
        <v>20</v>
      </c>
      <c r="H170" s="55" t="s">
        <v>414</v>
      </c>
    </row>
    <row r="171" spans="1:8" ht="54.75">
      <c r="A171" s="71" t="s">
        <v>193</v>
      </c>
      <c r="B171" s="66" t="s">
        <v>16</v>
      </c>
      <c r="C171" s="69">
        <v>4800</v>
      </c>
      <c r="D171" s="70">
        <v>0.74</v>
      </c>
      <c r="E171" s="55">
        <f t="shared" si="6"/>
        <v>0.774188</v>
      </c>
      <c r="F171" s="55">
        <f t="shared" si="7"/>
        <v>3716.1023999999998</v>
      </c>
      <c r="G171" s="55" t="s">
        <v>20</v>
      </c>
      <c r="H171" s="55" t="s">
        <v>414</v>
      </c>
    </row>
    <row r="172" spans="1:8" ht="41.25">
      <c r="A172" s="76" t="s">
        <v>194</v>
      </c>
      <c r="B172" s="66" t="s">
        <v>16</v>
      </c>
      <c r="C172" s="74">
        <v>20</v>
      </c>
      <c r="D172" s="73">
        <v>24.36</v>
      </c>
      <c r="E172" s="55">
        <f t="shared" si="6"/>
        <v>25.485432</v>
      </c>
      <c r="F172" s="55">
        <f t="shared" si="7"/>
        <v>509.70864</v>
      </c>
      <c r="G172" s="55" t="s">
        <v>20</v>
      </c>
      <c r="H172" s="55" t="s">
        <v>414</v>
      </c>
    </row>
    <row r="173" spans="1:8" ht="82.5">
      <c r="A173" s="68" t="s">
        <v>195</v>
      </c>
      <c r="B173" s="66" t="s">
        <v>16</v>
      </c>
      <c r="C173" s="77">
        <v>300</v>
      </c>
      <c r="D173" s="70">
        <v>1.82</v>
      </c>
      <c r="E173" s="55">
        <f t="shared" si="6"/>
        <v>1.904084</v>
      </c>
      <c r="F173" s="55">
        <f t="shared" si="7"/>
        <v>571.2252000000001</v>
      </c>
      <c r="G173" s="55" t="s">
        <v>20</v>
      </c>
      <c r="H173" s="55" t="s">
        <v>414</v>
      </c>
    </row>
    <row r="174" spans="1:8" ht="27">
      <c r="A174" s="68" t="s">
        <v>196</v>
      </c>
      <c r="B174" s="66" t="s">
        <v>16</v>
      </c>
      <c r="C174" s="72">
        <v>60</v>
      </c>
      <c r="D174" s="73">
        <v>1.59</v>
      </c>
      <c r="E174" s="55">
        <f t="shared" si="6"/>
        <v>1.663458</v>
      </c>
      <c r="F174" s="55">
        <f t="shared" si="7"/>
        <v>99.80748000000001</v>
      </c>
      <c r="G174" s="55" t="s">
        <v>20</v>
      </c>
      <c r="H174" s="55" t="s">
        <v>414</v>
      </c>
    </row>
    <row r="175" spans="1:8" ht="54.75">
      <c r="A175" s="68" t="s">
        <v>197</v>
      </c>
      <c r="B175" s="66" t="s">
        <v>16</v>
      </c>
      <c r="C175" s="72">
        <v>60</v>
      </c>
      <c r="D175" s="73">
        <v>12.96</v>
      </c>
      <c r="E175" s="55">
        <f t="shared" si="6"/>
        <v>13.558752</v>
      </c>
      <c r="F175" s="55">
        <f t="shared" si="7"/>
        <v>813.52512</v>
      </c>
      <c r="G175" s="55" t="s">
        <v>20</v>
      </c>
      <c r="H175" s="55" t="s">
        <v>414</v>
      </c>
    </row>
    <row r="176" spans="1:8" ht="41.25">
      <c r="A176" s="68" t="s">
        <v>198</v>
      </c>
      <c r="B176" s="66" t="s">
        <v>16</v>
      </c>
      <c r="C176" s="72">
        <v>100</v>
      </c>
      <c r="D176" s="73">
        <v>12.87</v>
      </c>
      <c r="E176" s="55">
        <f t="shared" si="6"/>
        <v>13.464594</v>
      </c>
      <c r="F176" s="55">
        <f t="shared" si="7"/>
        <v>1346.4594</v>
      </c>
      <c r="G176" s="55" t="s">
        <v>20</v>
      </c>
      <c r="H176" s="55" t="s">
        <v>414</v>
      </c>
    </row>
    <row r="177" spans="1:8" ht="54.75">
      <c r="A177" s="68" t="s">
        <v>199</v>
      </c>
      <c r="B177" s="66" t="s">
        <v>16</v>
      </c>
      <c r="C177" s="69">
        <v>1100</v>
      </c>
      <c r="D177" s="70">
        <v>8.89</v>
      </c>
      <c r="E177" s="55">
        <f t="shared" si="6"/>
        <v>9.300718</v>
      </c>
      <c r="F177" s="55">
        <f t="shared" si="7"/>
        <v>10230.7898</v>
      </c>
      <c r="G177" s="55" t="s">
        <v>20</v>
      </c>
      <c r="H177" s="55" t="s">
        <v>414</v>
      </c>
    </row>
    <row r="178" spans="1:8" ht="54.75">
      <c r="A178" s="68" t="s">
        <v>200</v>
      </c>
      <c r="B178" s="66" t="s">
        <v>16</v>
      </c>
      <c r="C178" s="72">
        <v>1224</v>
      </c>
      <c r="D178" s="73">
        <v>1.99</v>
      </c>
      <c r="E178" s="55">
        <f t="shared" si="6"/>
        <v>2.081938</v>
      </c>
      <c r="F178" s="55">
        <f t="shared" si="7"/>
        <v>2548.292112</v>
      </c>
      <c r="G178" s="55" t="s">
        <v>20</v>
      </c>
      <c r="H178" s="55" t="s">
        <v>414</v>
      </c>
    </row>
    <row r="179" spans="1:8" ht="41.25">
      <c r="A179" s="68" t="s">
        <v>201</v>
      </c>
      <c r="B179" s="66" t="s">
        <v>16</v>
      </c>
      <c r="C179" s="72">
        <v>10</v>
      </c>
      <c r="D179" s="73">
        <v>158</v>
      </c>
      <c r="E179" s="55">
        <f t="shared" si="6"/>
        <v>165.2996</v>
      </c>
      <c r="F179" s="55">
        <f t="shared" si="7"/>
        <v>1652.996</v>
      </c>
      <c r="G179" s="55" t="s">
        <v>20</v>
      </c>
      <c r="H179" s="55" t="s">
        <v>414</v>
      </c>
    </row>
    <row r="180" spans="1:8" ht="41.25">
      <c r="A180" s="68" t="s">
        <v>202</v>
      </c>
      <c r="B180" s="66" t="s">
        <v>16</v>
      </c>
      <c r="C180" s="72">
        <v>40</v>
      </c>
      <c r="D180" s="73">
        <v>37.99</v>
      </c>
      <c r="E180" s="55">
        <f t="shared" si="6"/>
        <v>39.745138000000004</v>
      </c>
      <c r="F180" s="55">
        <f t="shared" si="7"/>
        <v>1589.8055200000001</v>
      </c>
      <c r="G180" s="55" t="s">
        <v>20</v>
      </c>
      <c r="H180" s="55" t="s">
        <v>414</v>
      </c>
    </row>
    <row r="181" spans="1:8" ht="82.5">
      <c r="A181" s="71" t="s">
        <v>203</v>
      </c>
      <c r="B181" s="66" t="s">
        <v>16</v>
      </c>
      <c r="C181" s="77">
        <v>200</v>
      </c>
      <c r="D181" s="70">
        <v>9.99</v>
      </c>
      <c r="E181" s="55">
        <f t="shared" si="6"/>
        <v>10.451538</v>
      </c>
      <c r="F181" s="55">
        <f t="shared" si="7"/>
        <v>2090.3076</v>
      </c>
      <c r="G181" s="55" t="s">
        <v>20</v>
      </c>
      <c r="H181" s="55" t="s">
        <v>414</v>
      </c>
    </row>
    <row r="182" spans="1:8" ht="27">
      <c r="A182" s="68" t="s">
        <v>204</v>
      </c>
      <c r="B182" s="66" t="s">
        <v>16</v>
      </c>
      <c r="C182" s="72">
        <v>10</v>
      </c>
      <c r="D182" s="73">
        <v>229.99</v>
      </c>
      <c r="E182" s="55">
        <f t="shared" si="6"/>
        <v>240.61553800000002</v>
      </c>
      <c r="F182" s="55">
        <f t="shared" si="7"/>
        <v>2406.15538</v>
      </c>
      <c r="G182" s="55" t="s">
        <v>20</v>
      </c>
      <c r="H182" s="55" t="s">
        <v>414</v>
      </c>
    </row>
    <row r="183" spans="1:8" ht="27">
      <c r="A183" s="71" t="s">
        <v>205</v>
      </c>
      <c r="B183" s="66" t="s">
        <v>16</v>
      </c>
      <c r="C183" s="72">
        <v>40</v>
      </c>
      <c r="D183" s="73">
        <v>8.99</v>
      </c>
      <c r="E183" s="55">
        <f t="shared" si="6"/>
        <v>9.405338</v>
      </c>
      <c r="F183" s="55">
        <f t="shared" si="7"/>
        <v>376.21352</v>
      </c>
      <c r="G183" s="55" t="s">
        <v>20</v>
      </c>
      <c r="H183" s="55" t="s">
        <v>414</v>
      </c>
    </row>
    <row r="184" spans="1:8" ht="54.75">
      <c r="A184" s="68" t="s">
        <v>206</v>
      </c>
      <c r="B184" s="66" t="s">
        <v>16</v>
      </c>
      <c r="C184" s="74">
        <v>5</v>
      </c>
      <c r="D184" s="73">
        <v>489.99</v>
      </c>
      <c r="E184" s="55">
        <f t="shared" si="6"/>
        <v>512.627538</v>
      </c>
      <c r="F184" s="55">
        <f t="shared" si="7"/>
        <v>2563.1376899999996</v>
      </c>
      <c r="G184" s="55" t="s">
        <v>20</v>
      </c>
      <c r="H184" s="55" t="s">
        <v>414</v>
      </c>
    </row>
    <row r="185" spans="1:8" ht="54.75">
      <c r="A185" s="68" t="s">
        <v>207</v>
      </c>
      <c r="B185" s="66" t="s">
        <v>16</v>
      </c>
      <c r="C185" s="74">
        <v>5</v>
      </c>
      <c r="D185" s="73">
        <v>179.99</v>
      </c>
      <c r="E185" s="55">
        <f t="shared" si="6"/>
        <v>188.305538</v>
      </c>
      <c r="F185" s="55">
        <f t="shared" si="7"/>
        <v>941.5276900000001</v>
      </c>
      <c r="G185" s="55" t="s">
        <v>20</v>
      </c>
      <c r="H185" s="55" t="s">
        <v>414</v>
      </c>
    </row>
    <row r="186" spans="1:8" ht="54.75">
      <c r="A186" s="68" t="s">
        <v>208</v>
      </c>
      <c r="B186" s="66" t="s">
        <v>16</v>
      </c>
      <c r="C186" s="74">
        <v>5</v>
      </c>
      <c r="D186" s="73">
        <v>94.99</v>
      </c>
      <c r="E186" s="55">
        <f t="shared" si="6"/>
        <v>99.37853799999999</v>
      </c>
      <c r="F186" s="55">
        <f t="shared" si="7"/>
        <v>496.89268999999996</v>
      </c>
      <c r="G186" s="55" t="s">
        <v>20</v>
      </c>
      <c r="H186" s="55" t="s">
        <v>414</v>
      </c>
    </row>
    <row r="187" spans="1:8" ht="14.25">
      <c r="A187" s="68" t="s">
        <v>209</v>
      </c>
      <c r="B187" s="66" t="s">
        <v>16</v>
      </c>
      <c r="C187" s="74">
        <v>300</v>
      </c>
      <c r="D187" s="73">
        <v>3.95</v>
      </c>
      <c r="E187" s="55">
        <f t="shared" si="6"/>
        <v>4.13249</v>
      </c>
      <c r="F187" s="55">
        <f t="shared" si="7"/>
        <v>1239.7469999999998</v>
      </c>
      <c r="G187" s="55" t="s">
        <v>20</v>
      </c>
      <c r="H187" s="55" t="s">
        <v>414</v>
      </c>
    </row>
    <row r="188" spans="1:8" ht="27">
      <c r="A188" s="68" t="s">
        <v>210</v>
      </c>
      <c r="B188" s="66" t="s">
        <v>16</v>
      </c>
      <c r="C188" s="72">
        <v>3504</v>
      </c>
      <c r="D188" s="73">
        <v>5.1</v>
      </c>
      <c r="E188" s="55">
        <f t="shared" si="6"/>
        <v>5.33562</v>
      </c>
      <c r="F188" s="55">
        <f t="shared" si="7"/>
        <v>18696.012479999998</v>
      </c>
      <c r="G188" s="55" t="s">
        <v>20</v>
      </c>
      <c r="H188" s="55" t="s">
        <v>414</v>
      </c>
    </row>
    <row r="189" spans="1:8" ht="14.25">
      <c r="A189" s="68" t="s">
        <v>211</v>
      </c>
      <c r="B189" s="66" t="s">
        <v>16</v>
      </c>
      <c r="C189" s="72">
        <v>130</v>
      </c>
      <c r="D189" s="73">
        <v>3.99</v>
      </c>
      <c r="E189" s="55">
        <f t="shared" si="6"/>
        <v>4.1743380000000005</v>
      </c>
      <c r="F189" s="55">
        <f t="shared" si="7"/>
        <v>542.66394</v>
      </c>
      <c r="G189" s="55" t="s">
        <v>20</v>
      </c>
      <c r="H189" s="55" t="s">
        <v>414</v>
      </c>
    </row>
    <row r="190" spans="1:8" ht="41.25">
      <c r="A190" s="68" t="s">
        <v>212</v>
      </c>
      <c r="B190" s="66" t="s">
        <v>16</v>
      </c>
      <c r="C190" s="72">
        <v>816</v>
      </c>
      <c r="D190" s="73">
        <v>9.98</v>
      </c>
      <c r="E190" s="55">
        <f t="shared" si="6"/>
        <v>10.441076</v>
      </c>
      <c r="F190" s="55">
        <f t="shared" si="7"/>
        <v>8519.918016000001</v>
      </c>
      <c r="G190" s="55" t="s">
        <v>20</v>
      </c>
      <c r="H190" s="55" t="s">
        <v>414</v>
      </c>
    </row>
    <row r="191" spans="1:8" ht="41.25">
      <c r="A191" s="71" t="s">
        <v>213</v>
      </c>
      <c r="B191" s="66" t="s">
        <v>16</v>
      </c>
      <c r="C191" s="72">
        <v>150</v>
      </c>
      <c r="D191" s="73">
        <v>8.5</v>
      </c>
      <c r="E191" s="55">
        <f t="shared" si="6"/>
        <v>8.8927</v>
      </c>
      <c r="F191" s="55">
        <f t="shared" si="7"/>
        <v>1333.905</v>
      </c>
      <c r="G191" s="55" t="s">
        <v>20</v>
      </c>
      <c r="H191" s="55" t="s">
        <v>414</v>
      </c>
    </row>
    <row r="192" spans="1:8" ht="41.25">
      <c r="A192" s="71" t="s">
        <v>214</v>
      </c>
      <c r="B192" s="66" t="s">
        <v>16</v>
      </c>
      <c r="C192" s="72">
        <v>50</v>
      </c>
      <c r="D192" s="73">
        <v>13.48</v>
      </c>
      <c r="E192" s="55">
        <f t="shared" si="6"/>
        <v>14.102776</v>
      </c>
      <c r="F192" s="55">
        <f t="shared" si="7"/>
        <v>705.1388000000001</v>
      </c>
      <c r="G192" s="55" t="s">
        <v>20</v>
      </c>
      <c r="H192" s="55" t="s">
        <v>414</v>
      </c>
    </row>
    <row r="193" spans="1:8" ht="41.25">
      <c r="A193" s="78" t="s">
        <v>215</v>
      </c>
      <c r="B193" s="66" t="s">
        <v>16</v>
      </c>
      <c r="C193" s="72">
        <v>200</v>
      </c>
      <c r="D193" s="73">
        <v>4.94</v>
      </c>
      <c r="E193" s="55">
        <f t="shared" si="6"/>
        <v>5.168228</v>
      </c>
      <c r="F193" s="55">
        <f t="shared" si="7"/>
        <v>1033.6456</v>
      </c>
      <c r="G193" s="55" t="s">
        <v>20</v>
      </c>
      <c r="H193" s="55" t="s">
        <v>414</v>
      </c>
    </row>
    <row r="194" spans="1:8" ht="27">
      <c r="A194" s="68" t="s">
        <v>216</v>
      </c>
      <c r="B194" s="66" t="s">
        <v>16</v>
      </c>
      <c r="C194" s="72">
        <v>60</v>
      </c>
      <c r="D194" s="73">
        <v>5.64</v>
      </c>
      <c r="E194" s="55">
        <f t="shared" si="6"/>
        <v>5.900568</v>
      </c>
      <c r="F194" s="55">
        <f t="shared" si="7"/>
        <v>354.03408</v>
      </c>
      <c r="G194" s="55" t="s">
        <v>20</v>
      </c>
      <c r="H194" s="55" t="s">
        <v>414</v>
      </c>
    </row>
    <row r="195" spans="1:8" ht="54.75">
      <c r="A195" s="68" t="s">
        <v>217</v>
      </c>
      <c r="B195" s="66" t="s">
        <v>16</v>
      </c>
      <c r="C195" s="72">
        <v>492</v>
      </c>
      <c r="D195" s="73">
        <v>10.69</v>
      </c>
      <c r="E195" s="55">
        <f t="shared" si="6"/>
        <v>11.183878</v>
      </c>
      <c r="F195" s="55">
        <f t="shared" si="7"/>
        <v>5502.467976</v>
      </c>
      <c r="G195" s="55" t="s">
        <v>20</v>
      </c>
      <c r="H195" s="55" t="s">
        <v>414</v>
      </c>
    </row>
    <row r="196" spans="1:8" ht="54.75">
      <c r="A196" s="68" t="s">
        <v>218</v>
      </c>
      <c r="B196" s="66" t="s">
        <v>16</v>
      </c>
      <c r="C196" s="72">
        <v>1772</v>
      </c>
      <c r="D196" s="73">
        <v>7.47</v>
      </c>
      <c r="E196" s="55">
        <f t="shared" si="6"/>
        <v>7.8151139999999995</v>
      </c>
      <c r="F196" s="55">
        <f t="shared" si="7"/>
        <v>13848.382007999999</v>
      </c>
      <c r="G196" s="55" t="s">
        <v>20</v>
      </c>
      <c r="H196" s="55" t="s">
        <v>414</v>
      </c>
    </row>
    <row r="197" spans="1:8" ht="69">
      <c r="A197" s="68" t="s">
        <v>219</v>
      </c>
      <c r="B197" s="66" t="s">
        <v>16</v>
      </c>
      <c r="C197" s="72">
        <v>1552</v>
      </c>
      <c r="D197" s="73">
        <v>6.97</v>
      </c>
      <c r="E197" s="55">
        <f t="shared" si="6"/>
        <v>7.292014</v>
      </c>
      <c r="F197" s="55">
        <f t="shared" si="7"/>
        <v>11317.205728</v>
      </c>
      <c r="G197" s="55" t="s">
        <v>20</v>
      </c>
      <c r="H197" s="55" t="s">
        <v>414</v>
      </c>
    </row>
    <row r="198" spans="1:8" ht="69">
      <c r="A198" s="68" t="s">
        <v>220</v>
      </c>
      <c r="B198" s="66" t="s">
        <v>16</v>
      </c>
      <c r="C198" s="72">
        <v>308</v>
      </c>
      <c r="D198" s="73">
        <v>2.39</v>
      </c>
      <c r="E198" s="55">
        <f t="shared" si="6"/>
        <v>2.5004180000000003</v>
      </c>
      <c r="F198" s="55">
        <f t="shared" si="7"/>
        <v>770.1287440000001</v>
      </c>
      <c r="G198" s="55" t="s">
        <v>20</v>
      </c>
      <c r="H198" s="55" t="s">
        <v>414</v>
      </c>
    </row>
    <row r="199" spans="1:8" ht="27">
      <c r="A199" s="79" t="s">
        <v>221</v>
      </c>
      <c r="B199" s="66" t="s">
        <v>16</v>
      </c>
      <c r="C199" s="77">
        <v>150</v>
      </c>
      <c r="D199" s="70">
        <v>5.29</v>
      </c>
      <c r="E199" s="55">
        <f t="shared" si="6"/>
        <v>5.534398</v>
      </c>
      <c r="F199" s="55">
        <f t="shared" si="7"/>
        <v>830.1597</v>
      </c>
      <c r="G199" s="55" t="s">
        <v>20</v>
      </c>
      <c r="H199" s="55" t="s">
        <v>414</v>
      </c>
    </row>
    <row r="200" spans="1:8" ht="27">
      <c r="A200" s="80" t="s">
        <v>222</v>
      </c>
      <c r="B200" s="66" t="s">
        <v>16</v>
      </c>
      <c r="C200" s="72">
        <v>300</v>
      </c>
      <c r="D200" s="73">
        <v>6.39</v>
      </c>
      <c r="E200" s="55">
        <f t="shared" si="6"/>
        <v>6.685218</v>
      </c>
      <c r="F200" s="55">
        <f t="shared" si="7"/>
        <v>2005.5654</v>
      </c>
      <c r="G200" s="55" t="s">
        <v>20</v>
      </c>
      <c r="H200" s="55" t="s">
        <v>414</v>
      </c>
    </row>
    <row r="201" spans="1:8" ht="96">
      <c r="A201" s="68" t="s">
        <v>223</v>
      </c>
      <c r="B201" s="66" t="s">
        <v>16</v>
      </c>
      <c r="C201" s="72">
        <v>133</v>
      </c>
      <c r="D201" s="73">
        <v>82.98</v>
      </c>
      <c r="E201" s="55">
        <f t="shared" si="6"/>
        <v>86.813676</v>
      </c>
      <c r="F201" s="55">
        <f t="shared" si="7"/>
        <v>11546.218908</v>
      </c>
      <c r="G201" s="55" t="s">
        <v>20</v>
      </c>
      <c r="H201" s="55" t="s">
        <v>414</v>
      </c>
    </row>
    <row r="202" spans="1:8" ht="110.25">
      <c r="A202" s="68" t="s">
        <v>224</v>
      </c>
      <c r="B202" s="66" t="s">
        <v>16</v>
      </c>
      <c r="C202" s="72">
        <v>133</v>
      </c>
      <c r="D202" s="73">
        <v>26.74</v>
      </c>
      <c r="E202" s="55">
        <f t="shared" si="6"/>
        <v>27.975388</v>
      </c>
      <c r="F202" s="55">
        <f t="shared" si="7"/>
        <v>3720.726604</v>
      </c>
      <c r="G202" s="55" t="s">
        <v>20</v>
      </c>
      <c r="H202" s="55" t="s">
        <v>414</v>
      </c>
    </row>
    <row r="203" spans="1:8" ht="96">
      <c r="A203" s="68" t="s">
        <v>225</v>
      </c>
      <c r="B203" s="66" t="s">
        <v>16</v>
      </c>
      <c r="C203" s="72">
        <v>133</v>
      </c>
      <c r="D203" s="73">
        <v>48</v>
      </c>
      <c r="E203" s="55">
        <f t="shared" si="6"/>
        <v>50.2176</v>
      </c>
      <c r="F203" s="55">
        <f t="shared" si="7"/>
        <v>6678.940799999999</v>
      </c>
      <c r="G203" s="55" t="s">
        <v>20</v>
      </c>
      <c r="H203" s="55" t="s">
        <v>414</v>
      </c>
    </row>
    <row r="204" spans="1:8" ht="69">
      <c r="A204" s="68" t="s">
        <v>226</v>
      </c>
      <c r="B204" s="66" t="s">
        <v>16</v>
      </c>
      <c r="C204" s="72">
        <v>186</v>
      </c>
      <c r="D204" s="73">
        <v>12.88</v>
      </c>
      <c r="E204" s="55">
        <f t="shared" si="6"/>
        <v>13.475056</v>
      </c>
      <c r="F204" s="55">
        <f t="shared" si="7"/>
        <v>2506.360416</v>
      </c>
      <c r="G204" s="55" t="s">
        <v>20</v>
      </c>
      <c r="H204" s="55" t="s">
        <v>414</v>
      </c>
    </row>
    <row r="205" spans="1:8" ht="41.25">
      <c r="A205" s="75" t="s">
        <v>227</v>
      </c>
      <c r="B205" s="66" t="s">
        <v>16</v>
      </c>
      <c r="C205" s="81">
        <v>200</v>
      </c>
      <c r="D205" s="82">
        <v>11.99</v>
      </c>
      <c r="E205" s="55">
        <f t="shared" si="6"/>
        <v>12.543938</v>
      </c>
      <c r="F205" s="55">
        <f t="shared" si="7"/>
        <v>2508.7876</v>
      </c>
      <c r="G205" s="55" t="s">
        <v>20</v>
      </c>
      <c r="H205" s="55" t="s">
        <v>414</v>
      </c>
    </row>
    <row r="206" spans="1:8" ht="41.25">
      <c r="A206" s="68" t="s">
        <v>228</v>
      </c>
      <c r="B206" s="66" t="s">
        <v>16</v>
      </c>
      <c r="C206" s="72">
        <v>2358</v>
      </c>
      <c r="D206" s="73">
        <v>11.29</v>
      </c>
      <c r="E206" s="55">
        <f t="shared" si="6"/>
        <v>11.811597999999998</v>
      </c>
      <c r="F206" s="55">
        <f t="shared" si="7"/>
        <v>27851.748083999995</v>
      </c>
      <c r="G206" s="55" t="s">
        <v>20</v>
      </c>
      <c r="H206" s="55" t="s">
        <v>414</v>
      </c>
    </row>
    <row r="207" spans="1:8" ht="41.25">
      <c r="A207" s="68" t="s">
        <v>228</v>
      </c>
      <c r="B207" s="66" t="s">
        <v>16</v>
      </c>
      <c r="C207" s="72">
        <v>786</v>
      </c>
      <c r="D207" s="73">
        <v>11.29</v>
      </c>
      <c r="E207" s="55">
        <f t="shared" si="6"/>
        <v>11.811597999999998</v>
      </c>
      <c r="F207" s="55">
        <f t="shared" si="7"/>
        <v>9283.916027999998</v>
      </c>
      <c r="G207" s="55" t="s">
        <v>20</v>
      </c>
      <c r="H207" s="55" t="s">
        <v>414</v>
      </c>
    </row>
    <row r="208" spans="1:8" ht="27">
      <c r="A208" s="68" t="s">
        <v>229</v>
      </c>
      <c r="B208" s="66" t="s">
        <v>16</v>
      </c>
      <c r="C208" s="72">
        <v>350</v>
      </c>
      <c r="D208" s="73">
        <v>17.3</v>
      </c>
      <c r="E208" s="55">
        <f t="shared" si="6"/>
        <v>18.09926</v>
      </c>
      <c r="F208" s="55">
        <f t="shared" si="7"/>
        <v>6334.741</v>
      </c>
      <c r="G208" s="55" t="s">
        <v>20</v>
      </c>
      <c r="H208" s="55" t="s">
        <v>414</v>
      </c>
    </row>
    <row r="209" spans="1:8" ht="54.75">
      <c r="A209" s="68" t="s">
        <v>230</v>
      </c>
      <c r="B209" s="66" t="s">
        <v>16</v>
      </c>
      <c r="C209" s="72">
        <v>60</v>
      </c>
      <c r="D209" s="73">
        <v>5.79</v>
      </c>
      <c r="E209" s="55">
        <f t="shared" si="6"/>
        <v>6.057498</v>
      </c>
      <c r="F209" s="55">
        <f t="shared" si="7"/>
        <v>363.44988</v>
      </c>
      <c r="G209" s="55" t="s">
        <v>20</v>
      </c>
      <c r="H209" s="55" t="s">
        <v>414</v>
      </c>
    </row>
    <row r="210" spans="1:8" ht="27">
      <c r="A210" s="68" t="s">
        <v>231</v>
      </c>
      <c r="B210" s="66" t="s">
        <v>16</v>
      </c>
      <c r="C210" s="72">
        <v>300</v>
      </c>
      <c r="D210" s="73">
        <v>2.18</v>
      </c>
      <c r="E210" s="55">
        <f t="shared" si="6"/>
        <v>2.280716</v>
      </c>
      <c r="F210" s="55">
        <f t="shared" si="7"/>
        <v>684.2148</v>
      </c>
      <c r="G210" s="55" t="s">
        <v>20</v>
      </c>
      <c r="H210" s="55" t="s">
        <v>415</v>
      </c>
    </row>
    <row r="211" spans="1:8" ht="27">
      <c r="A211" s="68" t="s">
        <v>232</v>
      </c>
      <c r="B211" s="66" t="s">
        <v>16</v>
      </c>
      <c r="C211" s="72">
        <v>300</v>
      </c>
      <c r="D211" s="73">
        <v>2.18</v>
      </c>
      <c r="E211" s="55">
        <f t="shared" si="6"/>
        <v>2.280716</v>
      </c>
      <c r="F211" s="55">
        <f t="shared" si="7"/>
        <v>684.2148</v>
      </c>
      <c r="G211" s="55" t="s">
        <v>20</v>
      </c>
      <c r="H211" s="55" t="s">
        <v>415</v>
      </c>
    </row>
    <row r="212" spans="1:8" ht="27">
      <c r="A212" s="68" t="s">
        <v>233</v>
      </c>
      <c r="B212" s="66" t="s">
        <v>16</v>
      </c>
      <c r="C212" s="72">
        <v>100</v>
      </c>
      <c r="D212" s="73">
        <v>2.18</v>
      </c>
      <c r="E212" s="55">
        <f t="shared" si="6"/>
        <v>2.280716</v>
      </c>
      <c r="F212" s="55">
        <f t="shared" si="7"/>
        <v>228.0716</v>
      </c>
      <c r="G212" s="55" t="s">
        <v>20</v>
      </c>
      <c r="H212" s="55" t="s">
        <v>415</v>
      </c>
    </row>
    <row r="213" spans="1:8" ht="27">
      <c r="A213" s="68" t="s">
        <v>234</v>
      </c>
      <c r="B213" s="66" t="s">
        <v>16</v>
      </c>
      <c r="C213" s="74">
        <v>30</v>
      </c>
      <c r="D213" s="73">
        <v>10.49</v>
      </c>
      <c r="E213" s="55">
        <f t="shared" si="6"/>
        <v>10.974638</v>
      </c>
      <c r="F213" s="55">
        <f t="shared" si="7"/>
        <v>329.23914</v>
      </c>
      <c r="G213" s="55" t="s">
        <v>20</v>
      </c>
      <c r="H213" s="55" t="s">
        <v>415</v>
      </c>
    </row>
    <row r="214" spans="1:8" ht="27">
      <c r="A214" s="68" t="s">
        <v>235</v>
      </c>
      <c r="B214" s="66" t="s">
        <v>16</v>
      </c>
      <c r="C214" s="74">
        <v>30</v>
      </c>
      <c r="D214" s="73">
        <v>10.5</v>
      </c>
      <c r="E214" s="55">
        <f t="shared" si="6"/>
        <v>10.9851</v>
      </c>
      <c r="F214" s="55">
        <f t="shared" si="7"/>
        <v>329.553</v>
      </c>
      <c r="G214" s="55" t="s">
        <v>20</v>
      </c>
      <c r="H214" s="55" t="s">
        <v>415</v>
      </c>
    </row>
    <row r="215" spans="1:8" ht="27">
      <c r="A215" s="68" t="s">
        <v>236</v>
      </c>
      <c r="B215" s="66" t="s">
        <v>16</v>
      </c>
      <c r="C215" s="74">
        <v>30</v>
      </c>
      <c r="D215" s="73">
        <v>10.5</v>
      </c>
      <c r="E215" s="55">
        <f aca="true" t="shared" si="8" ref="E215:E278">D215*4.62%+D215</f>
        <v>10.9851</v>
      </c>
      <c r="F215" s="55">
        <f aca="true" t="shared" si="9" ref="F215:F278">C215*E215</f>
        <v>329.553</v>
      </c>
      <c r="G215" s="55" t="s">
        <v>20</v>
      </c>
      <c r="H215" s="55" t="s">
        <v>415</v>
      </c>
    </row>
    <row r="216" spans="1:8" ht="69">
      <c r="A216" s="71" t="s">
        <v>237</v>
      </c>
      <c r="B216" s="66" t="s">
        <v>16</v>
      </c>
      <c r="C216" s="72">
        <v>550</v>
      </c>
      <c r="D216" s="73">
        <v>8.05</v>
      </c>
      <c r="E216" s="55">
        <f t="shared" si="8"/>
        <v>8.42191</v>
      </c>
      <c r="F216" s="55">
        <f t="shared" si="9"/>
        <v>4632.0505</v>
      </c>
      <c r="G216" s="55" t="s">
        <v>20</v>
      </c>
      <c r="H216" s="55" t="s">
        <v>415</v>
      </c>
    </row>
    <row r="217" spans="1:8" ht="27">
      <c r="A217" s="68" t="s">
        <v>238</v>
      </c>
      <c r="B217" s="66" t="s">
        <v>16</v>
      </c>
      <c r="C217" s="72">
        <v>80</v>
      </c>
      <c r="D217" s="73">
        <v>8.97</v>
      </c>
      <c r="E217" s="55">
        <f t="shared" si="8"/>
        <v>9.384414000000001</v>
      </c>
      <c r="F217" s="55">
        <f t="shared" si="9"/>
        <v>750.7531200000001</v>
      </c>
      <c r="G217" s="55" t="s">
        <v>20</v>
      </c>
      <c r="H217" s="55" t="s">
        <v>415</v>
      </c>
    </row>
    <row r="218" spans="1:8" ht="27">
      <c r="A218" s="68" t="s">
        <v>239</v>
      </c>
      <c r="B218" s="66" t="s">
        <v>16</v>
      </c>
      <c r="C218" s="83">
        <v>80</v>
      </c>
      <c r="D218" s="84">
        <v>21.54</v>
      </c>
      <c r="E218" s="55">
        <f t="shared" si="8"/>
        <v>22.535148</v>
      </c>
      <c r="F218" s="55">
        <f t="shared" si="9"/>
        <v>1802.8118399999998</v>
      </c>
      <c r="G218" s="55" t="s">
        <v>20</v>
      </c>
      <c r="H218" s="66" t="s">
        <v>416</v>
      </c>
    </row>
    <row r="219" spans="1:8" ht="27">
      <c r="A219" s="75" t="s">
        <v>240</v>
      </c>
      <c r="B219" s="66" t="s">
        <v>16</v>
      </c>
      <c r="C219" s="85">
        <v>80</v>
      </c>
      <c r="D219" s="86">
        <v>9.59</v>
      </c>
      <c r="E219" s="55">
        <f t="shared" si="8"/>
        <v>10.033058</v>
      </c>
      <c r="F219" s="55">
        <f t="shared" si="9"/>
        <v>802.64464</v>
      </c>
      <c r="G219" s="55" t="s">
        <v>20</v>
      </c>
      <c r="H219" s="66" t="s">
        <v>416</v>
      </c>
    </row>
    <row r="220" spans="1:8" ht="14.25">
      <c r="A220" s="71" t="s">
        <v>241</v>
      </c>
      <c r="B220" s="87" t="s">
        <v>28</v>
      </c>
      <c r="C220" s="88">
        <v>570</v>
      </c>
      <c r="D220" s="82">
        <v>10.99</v>
      </c>
      <c r="E220" s="55">
        <f t="shared" si="8"/>
        <v>11.497738</v>
      </c>
      <c r="F220" s="55">
        <f t="shared" si="9"/>
        <v>6553.71066</v>
      </c>
      <c r="G220" s="55" t="s">
        <v>20</v>
      </c>
      <c r="H220" s="66" t="s">
        <v>416</v>
      </c>
    </row>
    <row r="221" spans="1:8" ht="27">
      <c r="A221" s="68" t="s">
        <v>242</v>
      </c>
      <c r="B221" s="66" t="s">
        <v>16</v>
      </c>
      <c r="C221" s="74">
        <v>336</v>
      </c>
      <c r="D221" s="73">
        <v>92.58</v>
      </c>
      <c r="E221" s="55">
        <f t="shared" si="8"/>
        <v>96.857196</v>
      </c>
      <c r="F221" s="55">
        <f t="shared" si="9"/>
        <v>32544.017856000002</v>
      </c>
      <c r="G221" s="55" t="s">
        <v>20</v>
      </c>
      <c r="H221" s="66" t="s">
        <v>417</v>
      </c>
    </row>
    <row r="222" spans="1:8" ht="14.25">
      <c r="A222" s="71" t="s">
        <v>243</v>
      </c>
      <c r="B222" s="66" t="s">
        <v>16</v>
      </c>
      <c r="C222" s="74">
        <v>3</v>
      </c>
      <c r="D222" s="89">
        <v>224.97</v>
      </c>
      <c r="E222" s="55">
        <f t="shared" si="8"/>
        <v>235.36361399999998</v>
      </c>
      <c r="F222" s="55">
        <f t="shared" si="9"/>
        <v>706.090842</v>
      </c>
      <c r="G222" s="55" t="s">
        <v>20</v>
      </c>
      <c r="H222" s="66" t="s">
        <v>417</v>
      </c>
    </row>
    <row r="223" spans="1:8" ht="27">
      <c r="A223" s="71" t="s">
        <v>244</v>
      </c>
      <c r="B223" s="66" t="s">
        <v>16</v>
      </c>
      <c r="C223" s="74">
        <v>40</v>
      </c>
      <c r="D223" s="90">
        <v>506.63</v>
      </c>
      <c r="E223" s="55">
        <f t="shared" si="8"/>
        <v>530.036306</v>
      </c>
      <c r="F223" s="55">
        <f t="shared" si="9"/>
        <v>21201.45224</v>
      </c>
      <c r="G223" s="55" t="s">
        <v>20</v>
      </c>
      <c r="H223" s="66" t="s">
        <v>417</v>
      </c>
    </row>
    <row r="224" spans="1:8" ht="41.25">
      <c r="A224" s="71" t="s">
        <v>245</v>
      </c>
      <c r="B224" s="66" t="s">
        <v>16</v>
      </c>
      <c r="C224" s="74">
        <v>2</v>
      </c>
      <c r="D224" s="90">
        <v>530</v>
      </c>
      <c r="E224" s="55">
        <f t="shared" si="8"/>
        <v>554.486</v>
      </c>
      <c r="F224" s="55">
        <f t="shared" si="9"/>
        <v>1108.972</v>
      </c>
      <c r="G224" s="55" t="s">
        <v>20</v>
      </c>
      <c r="H224" s="66" t="s">
        <v>417</v>
      </c>
    </row>
    <row r="225" spans="1:8" ht="54.75">
      <c r="A225" s="91" t="s">
        <v>246</v>
      </c>
      <c r="B225" s="92" t="s">
        <v>16</v>
      </c>
      <c r="C225" s="69">
        <v>1500</v>
      </c>
      <c r="D225" s="93">
        <v>13.94</v>
      </c>
      <c r="E225" s="55">
        <f t="shared" si="8"/>
        <v>14.584028</v>
      </c>
      <c r="F225" s="55">
        <f t="shared" si="9"/>
        <v>21876.042</v>
      </c>
      <c r="G225" s="94" t="s">
        <v>20</v>
      </c>
      <c r="H225" s="92" t="s">
        <v>418</v>
      </c>
    </row>
    <row r="226" spans="1:8" ht="27">
      <c r="A226" s="95" t="s">
        <v>247</v>
      </c>
      <c r="B226" s="96" t="s">
        <v>27</v>
      </c>
      <c r="C226" s="97">
        <v>80</v>
      </c>
      <c r="D226" s="98">
        <v>5.74</v>
      </c>
      <c r="E226" s="55">
        <f t="shared" si="8"/>
        <v>6.005188</v>
      </c>
      <c r="F226" s="55">
        <f t="shared" si="9"/>
        <v>480.41504000000003</v>
      </c>
      <c r="G226" s="94" t="s">
        <v>13</v>
      </c>
      <c r="H226" s="92" t="s">
        <v>419</v>
      </c>
    </row>
    <row r="227" spans="1:8" ht="41.25">
      <c r="A227" s="99" t="s">
        <v>248</v>
      </c>
      <c r="B227" s="96" t="s">
        <v>27</v>
      </c>
      <c r="C227" s="100">
        <v>120</v>
      </c>
      <c r="D227" s="98">
        <v>14.19</v>
      </c>
      <c r="E227" s="55">
        <f t="shared" si="8"/>
        <v>14.845578</v>
      </c>
      <c r="F227" s="55">
        <f t="shared" si="9"/>
        <v>1781.46936</v>
      </c>
      <c r="G227" s="94" t="s">
        <v>13</v>
      </c>
      <c r="H227" s="92" t="s">
        <v>419</v>
      </c>
    </row>
    <row r="228" spans="1:8" ht="27">
      <c r="A228" s="99" t="s">
        <v>249</v>
      </c>
      <c r="B228" s="96" t="s">
        <v>27</v>
      </c>
      <c r="C228" s="100">
        <v>150</v>
      </c>
      <c r="D228" s="98">
        <v>3.69</v>
      </c>
      <c r="E228" s="55">
        <f t="shared" si="8"/>
        <v>3.860478</v>
      </c>
      <c r="F228" s="55">
        <f t="shared" si="9"/>
        <v>579.0717</v>
      </c>
      <c r="G228" s="94" t="s">
        <v>13</v>
      </c>
      <c r="H228" s="92" t="s">
        <v>419</v>
      </c>
    </row>
    <row r="229" spans="1:8" ht="54.75">
      <c r="A229" s="99" t="s">
        <v>250</v>
      </c>
      <c r="B229" s="96" t="s">
        <v>27</v>
      </c>
      <c r="C229" s="100">
        <v>600</v>
      </c>
      <c r="D229" s="98">
        <v>3.93</v>
      </c>
      <c r="E229" s="55">
        <f t="shared" si="8"/>
        <v>4.111566</v>
      </c>
      <c r="F229" s="55">
        <f t="shared" si="9"/>
        <v>2466.9395999999997</v>
      </c>
      <c r="G229" s="94" t="s">
        <v>13</v>
      </c>
      <c r="H229" s="92" t="s">
        <v>419</v>
      </c>
    </row>
    <row r="230" spans="1:8" ht="54.75">
      <c r="A230" s="99" t="s">
        <v>251</v>
      </c>
      <c r="B230" s="96" t="s">
        <v>27</v>
      </c>
      <c r="C230" s="100">
        <v>100</v>
      </c>
      <c r="D230" s="98">
        <v>4.93</v>
      </c>
      <c r="E230" s="55">
        <f t="shared" si="8"/>
        <v>5.157766</v>
      </c>
      <c r="F230" s="55">
        <f t="shared" si="9"/>
        <v>515.7765999999999</v>
      </c>
      <c r="G230" s="94" t="s">
        <v>13</v>
      </c>
      <c r="H230" s="92" t="s">
        <v>419</v>
      </c>
    </row>
    <row r="231" spans="1:8" ht="41.25">
      <c r="A231" s="99" t="s">
        <v>252</v>
      </c>
      <c r="B231" s="96" t="s">
        <v>27</v>
      </c>
      <c r="C231" s="100">
        <v>30</v>
      </c>
      <c r="D231" s="98">
        <v>10.05</v>
      </c>
      <c r="E231" s="55">
        <f t="shared" si="8"/>
        <v>10.51431</v>
      </c>
      <c r="F231" s="55">
        <f t="shared" si="9"/>
        <v>315.4293</v>
      </c>
      <c r="G231" s="94" t="s">
        <v>13</v>
      </c>
      <c r="H231" s="92" t="s">
        <v>419</v>
      </c>
    </row>
    <row r="232" spans="1:8" ht="41.25">
      <c r="A232" s="99" t="s">
        <v>253</v>
      </c>
      <c r="B232" s="96" t="s">
        <v>27</v>
      </c>
      <c r="C232" s="100">
        <v>1200</v>
      </c>
      <c r="D232" s="98">
        <v>4.65</v>
      </c>
      <c r="E232" s="55">
        <f t="shared" si="8"/>
        <v>4.86483</v>
      </c>
      <c r="F232" s="55">
        <f t="shared" si="9"/>
        <v>5837.796</v>
      </c>
      <c r="G232" s="94" t="s">
        <v>13</v>
      </c>
      <c r="H232" s="92" t="s">
        <v>419</v>
      </c>
    </row>
    <row r="233" spans="1:8" ht="41.25">
      <c r="A233" s="101" t="s">
        <v>254</v>
      </c>
      <c r="B233" s="96" t="s">
        <v>27</v>
      </c>
      <c r="C233" s="102">
        <v>150</v>
      </c>
      <c r="D233" s="98">
        <v>20.29</v>
      </c>
      <c r="E233" s="55">
        <f t="shared" si="8"/>
        <v>21.227398</v>
      </c>
      <c r="F233" s="55">
        <f t="shared" si="9"/>
        <v>3184.1097</v>
      </c>
      <c r="G233" s="94" t="s">
        <v>13</v>
      </c>
      <c r="H233" s="92" t="s">
        <v>419</v>
      </c>
    </row>
    <row r="234" spans="1:8" ht="27">
      <c r="A234" s="99" t="s">
        <v>255</v>
      </c>
      <c r="B234" s="96" t="s">
        <v>27</v>
      </c>
      <c r="C234" s="100">
        <v>3000</v>
      </c>
      <c r="D234" s="98">
        <v>6.16</v>
      </c>
      <c r="E234" s="55">
        <f t="shared" si="8"/>
        <v>6.444592</v>
      </c>
      <c r="F234" s="55">
        <f t="shared" si="9"/>
        <v>19333.776</v>
      </c>
      <c r="G234" s="94" t="s">
        <v>13</v>
      </c>
      <c r="H234" s="92" t="s">
        <v>419</v>
      </c>
    </row>
    <row r="235" spans="1:8" ht="27">
      <c r="A235" s="99" t="s">
        <v>256</v>
      </c>
      <c r="B235" s="96" t="s">
        <v>27</v>
      </c>
      <c r="C235" s="100">
        <v>300</v>
      </c>
      <c r="D235" s="98">
        <v>10.04</v>
      </c>
      <c r="E235" s="55">
        <f t="shared" si="8"/>
        <v>10.503848</v>
      </c>
      <c r="F235" s="55">
        <f t="shared" si="9"/>
        <v>3151.1544</v>
      </c>
      <c r="G235" s="94" t="s">
        <v>13</v>
      </c>
      <c r="H235" s="92" t="s">
        <v>419</v>
      </c>
    </row>
    <row r="236" spans="1:8" ht="27">
      <c r="A236" s="99" t="s">
        <v>257</v>
      </c>
      <c r="B236" s="96" t="s">
        <v>27</v>
      </c>
      <c r="C236" s="100">
        <v>1000</v>
      </c>
      <c r="D236" s="98">
        <v>7.38</v>
      </c>
      <c r="E236" s="55">
        <f t="shared" si="8"/>
        <v>7.720956</v>
      </c>
      <c r="F236" s="55">
        <f t="shared" si="9"/>
        <v>7720.956</v>
      </c>
      <c r="G236" s="94" t="s">
        <v>13</v>
      </c>
      <c r="H236" s="92" t="s">
        <v>419</v>
      </c>
    </row>
    <row r="237" spans="1:8" ht="54.75">
      <c r="A237" s="99" t="s">
        <v>258</v>
      </c>
      <c r="B237" s="96" t="s">
        <v>27</v>
      </c>
      <c r="C237" s="103">
        <v>200</v>
      </c>
      <c r="D237" s="98">
        <v>3.93</v>
      </c>
      <c r="E237" s="55">
        <f t="shared" si="8"/>
        <v>4.111566</v>
      </c>
      <c r="F237" s="55">
        <f t="shared" si="9"/>
        <v>822.3131999999999</v>
      </c>
      <c r="G237" s="94" t="s">
        <v>13</v>
      </c>
      <c r="H237" s="92" t="s">
        <v>419</v>
      </c>
    </row>
    <row r="238" spans="1:8" ht="41.25">
      <c r="A238" s="99" t="s">
        <v>259</v>
      </c>
      <c r="B238" s="96" t="s">
        <v>27</v>
      </c>
      <c r="C238" s="100">
        <v>300</v>
      </c>
      <c r="D238" s="98">
        <v>4.49</v>
      </c>
      <c r="E238" s="55">
        <f t="shared" si="8"/>
        <v>4.697438</v>
      </c>
      <c r="F238" s="55">
        <f t="shared" si="9"/>
        <v>1409.2314</v>
      </c>
      <c r="G238" s="94" t="s">
        <v>13</v>
      </c>
      <c r="H238" s="92" t="s">
        <v>419</v>
      </c>
    </row>
    <row r="239" spans="1:8" ht="41.25">
      <c r="A239" s="99" t="s">
        <v>260</v>
      </c>
      <c r="B239" s="96" t="s">
        <v>27</v>
      </c>
      <c r="C239" s="100">
        <v>300</v>
      </c>
      <c r="D239" s="98">
        <v>14.87</v>
      </c>
      <c r="E239" s="55">
        <f t="shared" si="8"/>
        <v>15.556994</v>
      </c>
      <c r="F239" s="55">
        <f t="shared" si="9"/>
        <v>4667.098199999999</v>
      </c>
      <c r="G239" s="94" t="s">
        <v>13</v>
      </c>
      <c r="H239" s="92" t="s">
        <v>419</v>
      </c>
    </row>
    <row r="240" spans="1:8" ht="41.25">
      <c r="A240" s="99" t="s">
        <v>261</v>
      </c>
      <c r="B240" s="96" t="s">
        <v>27</v>
      </c>
      <c r="C240" s="100">
        <v>30</v>
      </c>
      <c r="D240" s="98">
        <v>4.8</v>
      </c>
      <c r="E240" s="55">
        <f t="shared" si="8"/>
        <v>5.02176</v>
      </c>
      <c r="F240" s="55">
        <f t="shared" si="9"/>
        <v>150.65279999999998</v>
      </c>
      <c r="G240" s="94" t="s">
        <v>13</v>
      </c>
      <c r="H240" s="92" t="s">
        <v>419</v>
      </c>
    </row>
    <row r="241" spans="1:8" ht="41.25">
      <c r="A241" s="101" t="s">
        <v>262</v>
      </c>
      <c r="B241" s="96" t="s">
        <v>27</v>
      </c>
      <c r="C241" s="102">
        <v>200</v>
      </c>
      <c r="D241" s="98">
        <v>5.33</v>
      </c>
      <c r="E241" s="55">
        <f t="shared" si="8"/>
        <v>5.576246</v>
      </c>
      <c r="F241" s="55">
        <f t="shared" si="9"/>
        <v>1115.2492</v>
      </c>
      <c r="G241" s="94" t="s">
        <v>13</v>
      </c>
      <c r="H241" s="92" t="s">
        <v>419</v>
      </c>
    </row>
    <row r="242" spans="1:8" ht="41.25">
      <c r="A242" s="99" t="s">
        <v>263</v>
      </c>
      <c r="B242" s="96" t="s">
        <v>27</v>
      </c>
      <c r="C242" s="100">
        <v>400</v>
      </c>
      <c r="D242" s="98">
        <v>4.83</v>
      </c>
      <c r="E242" s="55">
        <f t="shared" si="8"/>
        <v>5.053146</v>
      </c>
      <c r="F242" s="55">
        <f t="shared" si="9"/>
        <v>2021.2584</v>
      </c>
      <c r="G242" s="94" t="s">
        <v>13</v>
      </c>
      <c r="H242" s="92" t="s">
        <v>419</v>
      </c>
    </row>
    <row r="243" spans="1:8" ht="41.25">
      <c r="A243" s="99" t="s">
        <v>264</v>
      </c>
      <c r="B243" s="96" t="s">
        <v>27</v>
      </c>
      <c r="C243" s="100">
        <v>200</v>
      </c>
      <c r="D243" s="98">
        <v>18.21</v>
      </c>
      <c r="E243" s="55">
        <f t="shared" si="8"/>
        <v>19.051302</v>
      </c>
      <c r="F243" s="55">
        <f t="shared" si="9"/>
        <v>3810.2604</v>
      </c>
      <c r="G243" s="94" t="s">
        <v>13</v>
      </c>
      <c r="H243" s="92" t="s">
        <v>419</v>
      </c>
    </row>
    <row r="244" spans="1:8" ht="41.25">
      <c r="A244" s="99" t="s">
        <v>265</v>
      </c>
      <c r="B244" s="96" t="s">
        <v>27</v>
      </c>
      <c r="C244" s="100">
        <v>150</v>
      </c>
      <c r="D244" s="98">
        <v>5.28</v>
      </c>
      <c r="E244" s="55">
        <f t="shared" si="8"/>
        <v>5.523936</v>
      </c>
      <c r="F244" s="55">
        <f t="shared" si="9"/>
        <v>828.5904</v>
      </c>
      <c r="G244" s="94" t="s">
        <v>13</v>
      </c>
      <c r="H244" s="92" t="s">
        <v>419</v>
      </c>
    </row>
    <row r="245" spans="1:8" ht="41.25">
      <c r="A245" s="99" t="s">
        <v>266</v>
      </c>
      <c r="B245" s="96" t="s">
        <v>27</v>
      </c>
      <c r="C245" s="100">
        <v>200</v>
      </c>
      <c r="D245" s="98">
        <v>4.49</v>
      </c>
      <c r="E245" s="55">
        <f t="shared" si="8"/>
        <v>4.697438</v>
      </c>
      <c r="F245" s="55">
        <f t="shared" si="9"/>
        <v>939.4876</v>
      </c>
      <c r="G245" s="94" t="s">
        <v>13</v>
      </c>
      <c r="H245" s="92" t="s">
        <v>419</v>
      </c>
    </row>
    <row r="246" spans="1:8" ht="27">
      <c r="A246" s="99" t="s">
        <v>267</v>
      </c>
      <c r="B246" s="96" t="s">
        <v>27</v>
      </c>
      <c r="C246" s="100">
        <v>250</v>
      </c>
      <c r="D246" s="98">
        <v>8.48</v>
      </c>
      <c r="E246" s="55">
        <f t="shared" si="8"/>
        <v>8.871776</v>
      </c>
      <c r="F246" s="55">
        <f t="shared" si="9"/>
        <v>2217.944</v>
      </c>
      <c r="G246" s="94" t="s">
        <v>13</v>
      </c>
      <c r="H246" s="92" t="s">
        <v>419</v>
      </c>
    </row>
    <row r="247" spans="1:8" ht="41.25">
      <c r="A247" s="99" t="s">
        <v>268</v>
      </c>
      <c r="B247" s="96" t="s">
        <v>27</v>
      </c>
      <c r="C247" s="100">
        <v>200</v>
      </c>
      <c r="D247" s="98">
        <v>20.56</v>
      </c>
      <c r="E247" s="55">
        <f t="shared" si="8"/>
        <v>21.509871999999998</v>
      </c>
      <c r="F247" s="55">
        <f t="shared" si="9"/>
        <v>4301.974399999999</v>
      </c>
      <c r="G247" s="94" t="s">
        <v>13</v>
      </c>
      <c r="H247" s="92" t="s">
        <v>419</v>
      </c>
    </row>
    <row r="248" spans="1:8" ht="54.75">
      <c r="A248" s="99" t="s">
        <v>269</v>
      </c>
      <c r="B248" s="96" t="s">
        <v>27</v>
      </c>
      <c r="C248" s="100">
        <v>30</v>
      </c>
      <c r="D248" s="98">
        <v>10.23</v>
      </c>
      <c r="E248" s="55">
        <f t="shared" si="8"/>
        <v>10.702626</v>
      </c>
      <c r="F248" s="55">
        <f t="shared" si="9"/>
        <v>321.07878</v>
      </c>
      <c r="G248" s="94" t="s">
        <v>13</v>
      </c>
      <c r="H248" s="92" t="s">
        <v>419</v>
      </c>
    </row>
    <row r="249" spans="1:8" ht="27">
      <c r="A249" s="99" t="s">
        <v>270</v>
      </c>
      <c r="B249" s="96" t="s">
        <v>27</v>
      </c>
      <c r="C249" s="100">
        <v>2000</v>
      </c>
      <c r="D249" s="98">
        <v>6.99</v>
      </c>
      <c r="E249" s="55">
        <f t="shared" si="8"/>
        <v>7.312938</v>
      </c>
      <c r="F249" s="55">
        <f t="shared" si="9"/>
        <v>14625.876</v>
      </c>
      <c r="G249" s="94" t="s">
        <v>13</v>
      </c>
      <c r="H249" s="92" t="s">
        <v>419</v>
      </c>
    </row>
    <row r="250" spans="1:8" ht="27">
      <c r="A250" s="99" t="s">
        <v>271</v>
      </c>
      <c r="B250" s="96" t="s">
        <v>27</v>
      </c>
      <c r="C250" s="100">
        <v>1000</v>
      </c>
      <c r="D250" s="98">
        <v>3.79</v>
      </c>
      <c r="E250" s="55">
        <f t="shared" si="8"/>
        <v>3.9650980000000002</v>
      </c>
      <c r="F250" s="55">
        <f t="shared" si="9"/>
        <v>3965.0980000000004</v>
      </c>
      <c r="G250" s="94" t="s">
        <v>13</v>
      </c>
      <c r="H250" s="92" t="s">
        <v>419</v>
      </c>
    </row>
    <row r="251" spans="1:8" ht="54.75">
      <c r="A251" s="99" t="s">
        <v>272</v>
      </c>
      <c r="B251" s="96" t="s">
        <v>27</v>
      </c>
      <c r="C251" s="102">
        <v>200</v>
      </c>
      <c r="D251" s="98">
        <v>8.5</v>
      </c>
      <c r="E251" s="55">
        <f t="shared" si="8"/>
        <v>8.8927</v>
      </c>
      <c r="F251" s="55">
        <f t="shared" si="9"/>
        <v>1778.54</v>
      </c>
      <c r="G251" s="94" t="s">
        <v>13</v>
      </c>
      <c r="H251" s="92" t="s">
        <v>419</v>
      </c>
    </row>
    <row r="252" spans="1:8" ht="54.75">
      <c r="A252" s="99" t="s">
        <v>273</v>
      </c>
      <c r="B252" s="96" t="s">
        <v>27</v>
      </c>
      <c r="C252" s="102">
        <v>200</v>
      </c>
      <c r="D252" s="98">
        <v>6.89</v>
      </c>
      <c r="E252" s="55">
        <f t="shared" si="8"/>
        <v>7.208317999999999</v>
      </c>
      <c r="F252" s="55">
        <f t="shared" si="9"/>
        <v>1441.6635999999999</v>
      </c>
      <c r="G252" s="94" t="s">
        <v>13</v>
      </c>
      <c r="H252" s="92" t="s">
        <v>419</v>
      </c>
    </row>
    <row r="253" spans="1:8" ht="41.25">
      <c r="A253" s="99" t="s">
        <v>274</v>
      </c>
      <c r="B253" s="96" t="s">
        <v>27</v>
      </c>
      <c r="C253" s="100">
        <v>600</v>
      </c>
      <c r="D253" s="98">
        <v>6.29</v>
      </c>
      <c r="E253" s="55">
        <f t="shared" si="8"/>
        <v>6.580598</v>
      </c>
      <c r="F253" s="55">
        <f t="shared" si="9"/>
        <v>3948.3588</v>
      </c>
      <c r="G253" s="94" t="s">
        <v>13</v>
      </c>
      <c r="H253" s="92" t="s">
        <v>419</v>
      </c>
    </row>
    <row r="254" spans="1:8" ht="27">
      <c r="A254" s="101" t="s">
        <v>275</v>
      </c>
      <c r="B254" s="96" t="s">
        <v>27</v>
      </c>
      <c r="C254" s="102">
        <v>400</v>
      </c>
      <c r="D254" s="98">
        <v>4.33</v>
      </c>
      <c r="E254" s="55">
        <f t="shared" si="8"/>
        <v>4.5300460000000005</v>
      </c>
      <c r="F254" s="55">
        <f t="shared" si="9"/>
        <v>1812.0184000000002</v>
      </c>
      <c r="G254" s="94" t="s">
        <v>13</v>
      </c>
      <c r="H254" s="92" t="s">
        <v>419</v>
      </c>
    </row>
    <row r="255" spans="1:8" ht="69">
      <c r="A255" s="101" t="s">
        <v>276</v>
      </c>
      <c r="B255" s="96" t="s">
        <v>27</v>
      </c>
      <c r="C255" s="102">
        <v>800</v>
      </c>
      <c r="D255" s="98">
        <v>3.76</v>
      </c>
      <c r="E255" s="55">
        <f t="shared" si="8"/>
        <v>3.933712</v>
      </c>
      <c r="F255" s="55">
        <f t="shared" si="9"/>
        <v>3146.9696</v>
      </c>
      <c r="G255" s="94" t="s">
        <v>13</v>
      </c>
      <c r="H255" s="92" t="s">
        <v>419</v>
      </c>
    </row>
    <row r="256" spans="1:8" ht="27">
      <c r="A256" s="99" t="s">
        <v>277</v>
      </c>
      <c r="B256" s="96" t="s">
        <v>27</v>
      </c>
      <c r="C256" s="100">
        <v>700</v>
      </c>
      <c r="D256" s="98">
        <v>8.29</v>
      </c>
      <c r="E256" s="55">
        <f t="shared" si="8"/>
        <v>8.672998</v>
      </c>
      <c r="F256" s="55">
        <f t="shared" si="9"/>
        <v>6071.0986</v>
      </c>
      <c r="G256" s="94" t="s">
        <v>13</v>
      </c>
      <c r="H256" s="92" t="s">
        <v>419</v>
      </c>
    </row>
    <row r="257" spans="1:8" ht="41.25">
      <c r="A257" s="99" t="s">
        <v>278</v>
      </c>
      <c r="B257" s="96" t="s">
        <v>27</v>
      </c>
      <c r="C257" s="100">
        <v>400</v>
      </c>
      <c r="D257" s="98">
        <v>15.76</v>
      </c>
      <c r="E257" s="55">
        <f t="shared" si="8"/>
        <v>16.488112</v>
      </c>
      <c r="F257" s="55">
        <f t="shared" si="9"/>
        <v>6595.2448</v>
      </c>
      <c r="G257" s="94" t="s">
        <v>13</v>
      </c>
      <c r="H257" s="92" t="s">
        <v>419</v>
      </c>
    </row>
    <row r="258" spans="1:8" ht="54.75">
      <c r="A258" s="99" t="s">
        <v>279</v>
      </c>
      <c r="B258" s="96" t="s">
        <v>27</v>
      </c>
      <c r="C258" s="100">
        <v>30</v>
      </c>
      <c r="D258" s="98">
        <v>22.45</v>
      </c>
      <c r="E258" s="55">
        <f t="shared" si="8"/>
        <v>23.48719</v>
      </c>
      <c r="F258" s="55">
        <f t="shared" si="9"/>
        <v>704.6157</v>
      </c>
      <c r="G258" s="94" t="s">
        <v>13</v>
      </c>
      <c r="H258" s="92" t="s">
        <v>419</v>
      </c>
    </row>
    <row r="259" spans="1:8" ht="41.25">
      <c r="A259" s="99" t="s">
        <v>280</v>
      </c>
      <c r="B259" s="96" t="s">
        <v>27</v>
      </c>
      <c r="C259" s="100">
        <v>300</v>
      </c>
      <c r="D259" s="98">
        <v>35.43</v>
      </c>
      <c r="E259" s="55">
        <f t="shared" si="8"/>
        <v>37.066866</v>
      </c>
      <c r="F259" s="55">
        <f t="shared" si="9"/>
        <v>11120.059799999999</v>
      </c>
      <c r="G259" s="94" t="s">
        <v>13</v>
      </c>
      <c r="H259" s="92" t="s">
        <v>419</v>
      </c>
    </row>
    <row r="260" spans="1:8" ht="41.25">
      <c r="A260" s="68" t="s">
        <v>281</v>
      </c>
      <c r="B260" s="96" t="s">
        <v>27</v>
      </c>
      <c r="C260" s="100">
        <v>800</v>
      </c>
      <c r="D260" s="98">
        <v>18.95</v>
      </c>
      <c r="E260" s="55">
        <f t="shared" si="8"/>
        <v>19.82549</v>
      </c>
      <c r="F260" s="55">
        <f t="shared" si="9"/>
        <v>15860.391999999998</v>
      </c>
      <c r="G260" s="94" t="s">
        <v>13</v>
      </c>
      <c r="H260" s="92" t="s">
        <v>419</v>
      </c>
    </row>
    <row r="261" spans="1:8" ht="54.75">
      <c r="A261" s="99" t="s">
        <v>282</v>
      </c>
      <c r="B261" s="96" t="s">
        <v>27</v>
      </c>
      <c r="C261" s="100">
        <v>150</v>
      </c>
      <c r="D261" s="98">
        <v>3.63</v>
      </c>
      <c r="E261" s="55">
        <f t="shared" si="8"/>
        <v>3.797706</v>
      </c>
      <c r="F261" s="55">
        <f t="shared" si="9"/>
        <v>569.6559</v>
      </c>
      <c r="G261" s="94" t="s">
        <v>13</v>
      </c>
      <c r="H261" s="92" t="s">
        <v>419</v>
      </c>
    </row>
    <row r="262" spans="1:8" ht="54.75">
      <c r="A262" s="99" t="s">
        <v>283</v>
      </c>
      <c r="B262" s="96" t="s">
        <v>27</v>
      </c>
      <c r="C262" s="100">
        <v>800</v>
      </c>
      <c r="D262" s="98">
        <v>5.49</v>
      </c>
      <c r="E262" s="55">
        <f t="shared" si="8"/>
        <v>5.743638</v>
      </c>
      <c r="F262" s="55">
        <f t="shared" si="9"/>
        <v>4594.9104</v>
      </c>
      <c r="G262" s="94" t="s">
        <v>13</v>
      </c>
      <c r="H262" s="92" t="s">
        <v>419</v>
      </c>
    </row>
    <row r="263" spans="1:8" ht="54.75">
      <c r="A263" s="99" t="s">
        <v>284</v>
      </c>
      <c r="B263" s="96" t="s">
        <v>27</v>
      </c>
      <c r="C263" s="100">
        <v>50</v>
      </c>
      <c r="D263" s="98">
        <v>14.93</v>
      </c>
      <c r="E263" s="55">
        <f t="shared" si="8"/>
        <v>15.619766</v>
      </c>
      <c r="F263" s="55">
        <f t="shared" si="9"/>
        <v>780.9883</v>
      </c>
      <c r="G263" s="94" t="s">
        <v>13</v>
      </c>
      <c r="H263" s="92" t="s">
        <v>419</v>
      </c>
    </row>
    <row r="264" spans="1:8" ht="54.75">
      <c r="A264" s="99" t="s">
        <v>285</v>
      </c>
      <c r="B264" s="96" t="s">
        <v>27</v>
      </c>
      <c r="C264" s="100">
        <v>50</v>
      </c>
      <c r="D264" s="98">
        <v>9.93</v>
      </c>
      <c r="E264" s="55">
        <f t="shared" si="8"/>
        <v>10.388766</v>
      </c>
      <c r="F264" s="55">
        <f t="shared" si="9"/>
        <v>519.4383</v>
      </c>
      <c r="G264" s="94" t="s">
        <v>13</v>
      </c>
      <c r="H264" s="92" t="s">
        <v>419</v>
      </c>
    </row>
    <row r="265" spans="1:8" ht="82.5">
      <c r="A265" s="95" t="s">
        <v>286</v>
      </c>
      <c r="B265" s="96" t="s">
        <v>27</v>
      </c>
      <c r="C265" s="100">
        <v>700</v>
      </c>
      <c r="D265" s="98">
        <v>27.42</v>
      </c>
      <c r="E265" s="55">
        <f t="shared" si="8"/>
        <v>28.686804000000002</v>
      </c>
      <c r="F265" s="55">
        <f t="shared" si="9"/>
        <v>20080.7628</v>
      </c>
      <c r="G265" s="94" t="s">
        <v>13</v>
      </c>
      <c r="H265" s="92" t="s">
        <v>419</v>
      </c>
    </row>
    <row r="266" spans="1:8" ht="82.5">
      <c r="A266" s="95" t="s">
        <v>287</v>
      </c>
      <c r="B266" s="96" t="s">
        <v>27</v>
      </c>
      <c r="C266" s="100">
        <v>400</v>
      </c>
      <c r="D266" s="98">
        <v>27.42</v>
      </c>
      <c r="E266" s="55">
        <f t="shared" si="8"/>
        <v>28.686804000000002</v>
      </c>
      <c r="F266" s="55">
        <f t="shared" si="9"/>
        <v>11474.7216</v>
      </c>
      <c r="G266" s="94" t="s">
        <v>13</v>
      </c>
      <c r="H266" s="92" t="s">
        <v>419</v>
      </c>
    </row>
    <row r="267" spans="1:8" ht="82.5">
      <c r="A267" s="95" t="s">
        <v>288</v>
      </c>
      <c r="B267" s="96" t="s">
        <v>27</v>
      </c>
      <c r="C267" s="100">
        <v>500</v>
      </c>
      <c r="D267" s="98">
        <v>27.42</v>
      </c>
      <c r="E267" s="55">
        <f t="shared" si="8"/>
        <v>28.686804000000002</v>
      </c>
      <c r="F267" s="55">
        <f t="shared" si="9"/>
        <v>14343.402000000002</v>
      </c>
      <c r="G267" s="94" t="s">
        <v>13</v>
      </c>
      <c r="H267" s="92" t="s">
        <v>419</v>
      </c>
    </row>
    <row r="268" spans="1:8" ht="82.5">
      <c r="A268" s="95" t="s">
        <v>289</v>
      </c>
      <c r="B268" s="96" t="s">
        <v>27</v>
      </c>
      <c r="C268" s="100">
        <v>400</v>
      </c>
      <c r="D268" s="98">
        <v>27.42</v>
      </c>
      <c r="E268" s="55">
        <f t="shared" si="8"/>
        <v>28.686804000000002</v>
      </c>
      <c r="F268" s="55">
        <f t="shared" si="9"/>
        <v>11474.7216</v>
      </c>
      <c r="G268" s="94" t="s">
        <v>13</v>
      </c>
      <c r="H268" s="92" t="s">
        <v>419</v>
      </c>
    </row>
    <row r="269" spans="1:8" ht="41.25">
      <c r="A269" s="95" t="s">
        <v>290</v>
      </c>
      <c r="B269" s="96" t="s">
        <v>27</v>
      </c>
      <c r="C269" s="100">
        <v>50</v>
      </c>
      <c r="D269" s="98">
        <v>9.18</v>
      </c>
      <c r="E269" s="55">
        <f t="shared" si="8"/>
        <v>9.604116</v>
      </c>
      <c r="F269" s="55">
        <f t="shared" si="9"/>
        <v>480.20579999999995</v>
      </c>
      <c r="G269" s="94" t="s">
        <v>13</v>
      </c>
      <c r="H269" s="92" t="s">
        <v>419</v>
      </c>
    </row>
    <row r="270" spans="1:8" ht="41.25">
      <c r="A270" s="101" t="s">
        <v>291</v>
      </c>
      <c r="B270" s="96" t="s">
        <v>27</v>
      </c>
      <c r="C270" s="102">
        <v>30</v>
      </c>
      <c r="D270" s="98">
        <v>8.06</v>
      </c>
      <c r="E270" s="55">
        <f t="shared" si="8"/>
        <v>8.432372</v>
      </c>
      <c r="F270" s="55">
        <f t="shared" si="9"/>
        <v>252.97116000000003</v>
      </c>
      <c r="G270" s="94" t="s">
        <v>13</v>
      </c>
      <c r="H270" s="92" t="s">
        <v>419</v>
      </c>
    </row>
    <row r="271" spans="1:8" ht="54.75">
      <c r="A271" s="99" t="s">
        <v>292</v>
      </c>
      <c r="B271" s="96" t="s">
        <v>27</v>
      </c>
      <c r="C271" s="100">
        <v>1000</v>
      </c>
      <c r="D271" s="98">
        <v>4.39</v>
      </c>
      <c r="E271" s="55">
        <f t="shared" si="8"/>
        <v>4.592817999999999</v>
      </c>
      <c r="F271" s="55">
        <f t="shared" si="9"/>
        <v>4592.817999999999</v>
      </c>
      <c r="G271" s="94" t="s">
        <v>13</v>
      </c>
      <c r="H271" s="92" t="s">
        <v>419</v>
      </c>
    </row>
    <row r="272" spans="1:8" ht="54.75">
      <c r="A272" s="99" t="s">
        <v>293</v>
      </c>
      <c r="B272" s="96" t="s">
        <v>27</v>
      </c>
      <c r="C272" s="100">
        <v>60</v>
      </c>
      <c r="D272" s="98">
        <v>10.41</v>
      </c>
      <c r="E272" s="55">
        <f t="shared" si="8"/>
        <v>10.890942</v>
      </c>
      <c r="F272" s="55">
        <f t="shared" si="9"/>
        <v>653.4565200000001</v>
      </c>
      <c r="G272" s="94" t="s">
        <v>13</v>
      </c>
      <c r="H272" s="92" t="s">
        <v>419</v>
      </c>
    </row>
    <row r="273" spans="1:8" ht="54.75">
      <c r="A273" s="99" t="s">
        <v>294</v>
      </c>
      <c r="B273" s="96" t="s">
        <v>27</v>
      </c>
      <c r="C273" s="100">
        <v>300</v>
      </c>
      <c r="D273" s="98">
        <v>21.95</v>
      </c>
      <c r="E273" s="55">
        <f t="shared" si="8"/>
        <v>22.96409</v>
      </c>
      <c r="F273" s="55">
        <f t="shared" si="9"/>
        <v>6889.227</v>
      </c>
      <c r="G273" s="94" t="s">
        <v>13</v>
      </c>
      <c r="H273" s="92" t="s">
        <v>419</v>
      </c>
    </row>
    <row r="274" spans="1:8" ht="82.5">
      <c r="A274" s="99" t="s">
        <v>295</v>
      </c>
      <c r="B274" s="96" t="s">
        <v>27</v>
      </c>
      <c r="C274" s="100">
        <v>1200</v>
      </c>
      <c r="D274" s="98">
        <v>6.99</v>
      </c>
      <c r="E274" s="55">
        <f t="shared" si="8"/>
        <v>7.312938</v>
      </c>
      <c r="F274" s="55">
        <f t="shared" si="9"/>
        <v>8775.525599999999</v>
      </c>
      <c r="G274" s="94" t="s">
        <v>13</v>
      </c>
      <c r="H274" s="92" t="s">
        <v>419</v>
      </c>
    </row>
    <row r="275" spans="1:8" ht="41.25">
      <c r="A275" s="99" t="s">
        <v>296</v>
      </c>
      <c r="B275" s="96" t="s">
        <v>27</v>
      </c>
      <c r="C275" s="100">
        <v>100</v>
      </c>
      <c r="D275" s="98">
        <v>18.98</v>
      </c>
      <c r="E275" s="55">
        <f t="shared" si="8"/>
        <v>19.856876</v>
      </c>
      <c r="F275" s="55">
        <f t="shared" si="9"/>
        <v>1985.6876</v>
      </c>
      <c r="G275" s="94" t="s">
        <v>13</v>
      </c>
      <c r="H275" s="92" t="s">
        <v>419</v>
      </c>
    </row>
    <row r="276" spans="1:8" ht="165">
      <c r="A276" s="71" t="s">
        <v>297</v>
      </c>
      <c r="B276" s="96" t="s">
        <v>27</v>
      </c>
      <c r="C276" s="103">
        <v>3200</v>
      </c>
      <c r="D276" s="104">
        <v>19.99</v>
      </c>
      <c r="E276" s="55">
        <f t="shared" si="8"/>
        <v>20.913538</v>
      </c>
      <c r="F276" s="55">
        <f t="shared" si="9"/>
        <v>66923.3216</v>
      </c>
      <c r="G276" s="94" t="s">
        <v>20</v>
      </c>
      <c r="H276" s="92" t="s">
        <v>419</v>
      </c>
    </row>
    <row r="277" spans="1:8" ht="151.5">
      <c r="A277" s="105" t="s">
        <v>298</v>
      </c>
      <c r="B277" s="96" t="s">
        <v>27</v>
      </c>
      <c r="C277" s="103">
        <v>4500</v>
      </c>
      <c r="D277" s="104">
        <v>18.8</v>
      </c>
      <c r="E277" s="55">
        <f t="shared" si="8"/>
        <v>19.66856</v>
      </c>
      <c r="F277" s="55">
        <f t="shared" si="9"/>
        <v>88508.52</v>
      </c>
      <c r="G277" s="94" t="s">
        <v>20</v>
      </c>
      <c r="H277" s="92" t="s">
        <v>419</v>
      </c>
    </row>
    <row r="278" spans="1:8" ht="138">
      <c r="A278" s="71" t="s">
        <v>299</v>
      </c>
      <c r="B278" s="96" t="s">
        <v>27</v>
      </c>
      <c r="C278" s="103">
        <v>2400</v>
      </c>
      <c r="D278" s="104">
        <v>15.89</v>
      </c>
      <c r="E278" s="55">
        <f t="shared" si="8"/>
        <v>16.624118</v>
      </c>
      <c r="F278" s="55">
        <f t="shared" si="9"/>
        <v>39897.8832</v>
      </c>
      <c r="G278" s="94" t="s">
        <v>20</v>
      </c>
      <c r="H278" s="92" t="s">
        <v>419</v>
      </c>
    </row>
    <row r="279" spans="1:8" ht="110.25">
      <c r="A279" s="106" t="s">
        <v>300</v>
      </c>
      <c r="B279" s="96" t="s">
        <v>27</v>
      </c>
      <c r="C279" s="103">
        <v>300</v>
      </c>
      <c r="D279" s="104">
        <v>45</v>
      </c>
      <c r="E279" s="55">
        <f aca="true" t="shared" si="10" ref="E279:E342">D279*4.62%+D279</f>
        <v>47.079</v>
      </c>
      <c r="F279" s="55">
        <f aca="true" t="shared" si="11" ref="F279:F291">C279*E279</f>
        <v>14123.7</v>
      </c>
      <c r="G279" s="94" t="s">
        <v>20</v>
      </c>
      <c r="H279" s="92" t="s">
        <v>419</v>
      </c>
    </row>
    <row r="280" spans="1:8" ht="138">
      <c r="A280" s="71" t="s">
        <v>301</v>
      </c>
      <c r="B280" s="96" t="s">
        <v>27</v>
      </c>
      <c r="C280" s="103">
        <v>3000</v>
      </c>
      <c r="D280" s="104">
        <v>8.14</v>
      </c>
      <c r="E280" s="55">
        <f t="shared" si="10"/>
        <v>8.516068</v>
      </c>
      <c r="F280" s="55">
        <f t="shared" si="11"/>
        <v>25548.204</v>
      </c>
      <c r="G280" s="94" t="s">
        <v>20</v>
      </c>
      <c r="H280" s="92" t="s">
        <v>419</v>
      </c>
    </row>
    <row r="281" spans="1:8" ht="110.25">
      <c r="A281" s="107" t="s">
        <v>302</v>
      </c>
      <c r="B281" s="96" t="s">
        <v>27</v>
      </c>
      <c r="C281" s="103">
        <v>450</v>
      </c>
      <c r="D281" s="104">
        <v>20.99</v>
      </c>
      <c r="E281" s="55">
        <f t="shared" si="10"/>
        <v>21.959737999999998</v>
      </c>
      <c r="F281" s="55">
        <f t="shared" si="11"/>
        <v>9881.882099999999</v>
      </c>
      <c r="G281" s="94" t="s">
        <v>20</v>
      </c>
      <c r="H281" s="92" t="s">
        <v>419</v>
      </c>
    </row>
    <row r="282" spans="1:8" ht="165">
      <c r="A282" s="71" t="s">
        <v>303</v>
      </c>
      <c r="B282" s="96" t="s">
        <v>27</v>
      </c>
      <c r="C282" s="103">
        <v>2400</v>
      </c>
      <c r="D282" s="104">
        <v>16.8</v>
      </c>
      <c r="E282" s="55">
        <f t="shared" si="10"/>
        <v>17.57616</v>
      </c>
      <c r="F282" s="55">
        <f t="shared" si="11"/>
        <v>42182.78400000001</v>
      </c>
      <c r="G282" s="94" t="s">
        <v>20</v>
      </c>
      <c r="H282" s="92" t="s">
        <v>419</v>
      </c>
    </row>
    <row r="283" spans="1:8" ht="165">
      <c r="A283" s="71" t="s">
        <v>304</v>
      </c>
      <c r="B283" s="96" t="s">
        <v>27</v>
      </c>
      <c r="C283" s="103">
        <v>900</v>
      </c>
      <c r="D283" s="104">
        <v>12.99</v>
      </c>
      <c r="E283" s="55">
        <f t="shared" si="10"/>
        <v>13.590138</v>
      </c>
      <c r="F283" s="55">
        <f t="shared" si="11"/>
        <v>12231.1242</v>
      </c>
      <c r="G283" s="94" t="s">
        <v>20</v>
      </c>
      <c r="H283" s="92" t="s">
        <v>419</v>
      </c>
    </row>
    <row r="284" spans="1:8" ht="69">
      <c r="A284" s="108" t="s">
        <v>305</v>
      </c>
      <c r="B284" s="92" t="s">
        <v>16</v>
      </c>
      <c r="C284" s="69">
        <v>3200</v>
      </c>
      <c r="D284" s="70">
        <v>6.02</v>
      </c>
      <c r="E284" s="55">
        <f t="shared" si="10"/>
        <v>6.298124</v>
      </c>
      <c r="F284" s="55">
        <f t="shared" si="11"/>
        <v>20153.996799999997</v>
      </c>
      <c r="G284" s="94" t="s">
        <v>13</v>
      </c>
      <c r="H284" s="92" t="s">
        <v>419</v>
      </c>
    </row>
    <row r="285" spans="1:8" ht="27">
      <c r="A285" s="108" t="s">
        <v>306</v>
      </c>
      <c r="B285" s="92" t="s">
        <v>16</v>
      </c>
      <c r="C285" s="69">
        <v>500</v>
      </c>
      <c r="D285" s="70">
        <v>3.46</v>
      </c>
      <c r="E285" s="55">
        <f t="shared" si="10"/>
        <v>3.619852</v>
      </c>
      <c r="F285" s="55">
        <f t="shared" si="11"/>
        <v>1809.926</v>
      </c>
      <c r="G285" s="94" t="s">
        <v>13</v>
      </c>
      <c r="H285" s="92" t="s">
        <v>419</v>
      </c>
    </row>
    <row r="286" spans="1:8" ht="54.75">
      <c r="A286" s="108" t="s">
        <v>307</v>
      </c>
      <c r="B286" s="92" t="s">
        <v>16</v>
      </c>
      <c r="C286" s="69">
        <v>1200</v>
      </c>
      <c r="D286" s="70">
        <v>19.36</v>
      </c>
      <c r="E286" s="55">
        <f t="shared" si="10"/>
        <v>20.254431999999998</v>
      </c>
      <c r="F286" s="55">
        <f t="shared" si="11"/>
        <v>24305.318399999996</v>
      </c>
      <c r="G286" s="94" t="s">
        <v>13</v>
      </c>
      <c r="H286" s="92" t="s">
        <v>419</v>
      </c>
    </row>
    <row r="287" spans="1:8" ht="27">
      <c r="A287" s="108" t="s">
        <v>308</v>
      </c>
      <c r="B287" s="92" t="s">
        <v>16</v>
      </c>
      <c r="C287" s="69">
        <v>200</v>
      </c>
      <c r="D287" s="70">
        <v>9.32</v>
      </c>
      <c r="E287" s="55">
        <f t="shared" si="10"/>
        <v>9.750584</v>
      </c>
      <c r="F287" s="55">
        <f t="shared" si="11"/>
        <v>1950.1168</v>
      </c>
      <c r="G287" s="94" t="s">
        <v>13</v>
      </c>
      <c r="H287" s="92" t="s">
        <v>419</v>
      </c>
    </row>
    <row r="288" spans="1:8" ht="96">
      <c r="A288" s="108" t="s">
        <v>309</v>
      </c>
      <c r="B288" s="92" t="s">
        <v>16</v>
      </c>
      <c r="C288" s="69">
        <v>1700</v>
      </c>
      <c r="D288" s="70">
        <v>35.49</v>
      </c>
      <c r="E288" s="55">
        <f t="shared" si="10"/>
        <v>37.129638</v>
      </c>
      <c r="F288" s="55">
        <f t="shared" si="11"/>
        <v>63120.3846</v>
      </c>
      <c r="G288" s="94" t="s">
        <v>13</v>
      </c>
      <c r="H288" s="92" t="s">
        <v>419</v>
      </c>
    </row>
    <row r="289" spans="1:8" ht="110.25">
      <c r="A289" s="108" t="s">
        <v>310</v>
      </c>
      <c r="B289" s="92" t="s">
        <v>16</v>
      </c>
      <c r="C289" s="69">
        <v>2300</v>
      </c>
      <c r="D289" s="70">
        <v>7.16</v>
      </c>
      <c r="E289" s="55">
        <f t="shared" si="10"/>
        <v>7.490792</v>
      </c>
      <c r="F289" s="55">
        <f t="shared" si="11"/>
        <v>17228.8216</v>
      </c>
      <c r="G289" s="94" t="s">
        <v>13</v>
      </c>
      <c r="H289" s="92" t="s">
        <v>419</v>
      </c>
    </row>
    <row r="290" spans="1:8" ht="41.25">
      <c r="A290" s="108" t="s">
        <v>311</v>
      </c>
      <c r="B290" s="92" t="s">
        <v>16</v>
      </c>
      <c r="C290" s="69">
        <v>2300</v>
      </c>
      <c r="D290" s="70">
        <v>6.76</v>
      </c>
      <c r="E290" s="55">
        <f t="shared" si="10"/>
        <v>7.072312</v>
      </c>
      <c r="F290" s="55">
        <f t="shared" si="11"/>
        <v>16266.3176</v>
      </c>
      <c r="G290" s="94" t="s">
        <v>13</v>
      </c>
      <c r="H290" s="92" t="s">
        <v>419</v>
      </c>
    </row>
    <row r="291" spans="1:8" ht="54.75">
      <c r="A291" s="108" t="s">
        <v>312</v>
      </c>
      <c r="B291" s="92" t="s">
        <v>16</v>
      </c>
      <c r="C291" s="69">
        <v>500</v>
      </c>
      <c r="D291" s="70">
        <v>4.82</v>
      </c>
      <c r="E291" s="55">
        <f t="shared" si="10"/>
        <v>5.042684</v>
      </c>
      <c r="F291" s="55">
        <f t="shared" si="11"/>
        <v>2521.342</v>
      </c>
      <c r="G291" s="94" t="s">
        <v>13</v>
      </c>
      <c r="H291" s="92" t="s">
        <v>419</v>
      </c>
    </row>
    <row r="292" spans="1:8" ht="96">
      <c r="A292" s="108" t="s">
        <v>313</v>
      </c>
      <c r="B292" s="92" t="s">
        <v>16</v>
      </c>
      <c r="C292" s="69">
        <v>1500</v>
      </c>
      <c r="D292" s="70">
        <v>6.49</v>
      </c>
      <c r="E292" s="55">
        <f t="shared" si="10"/>
        <v>6.7898380000000005</v>
      </c>
      <c r="F292" s="55">
        <f aca="true" t="shared" si="12" ref="F292:F355">C292*E292</f>
        <v>10184.757000000001</v>
      </c>
      <c r="G292" s="94" t="s">
        <v>13</v>
      </c>
      <c r="H292" s="92" t="s">
        <v>419</v>
      </c>
    </row>
    <row r="293" spans="1:8" ht="82.5">
      <c r="A293" s="108" t="s">
        <v>314</v>
      </c>
      <c r="B293" s="92" t="s">
        <v>16</v>
      </c>
      <c r="C293" s="69">
        <v>2000</v>
      </c>
      <c r="D293" s="70">
        <v>6.79</v>
      </c>
      <c r="E293" s="55">
        <f t="shared" si="10"/>
        <v>7.103698</v>
      </c>
      <c r="F293" s="55">
        <f t="shared" si="12"/>
        <v>14207.395999999999</v>
      </c>
      <c r="G293" s="94" t="s">
        <v>13</v>
      </c>
      <c r="H293" s="92" t="s">
        <v>419</v>
      </c>
    </row>
    <row r="294" spans="1:8" ht="54.75">
      <c r="A294" s="108" t="s">
        <v>315</v>
      </c>
      <c r="B294" s="92" t="s">
        <v>16</v>
      </c>
      <c r="C294" s="69">
        <v>480</v>
      </c>
      <c r="D294" s="70">
        <v>15.32</v>
      </c>
      <c r="E294" s="55">
        <f t="shared" si="10"/>
        <v>16.027784</v>
      </c>
      <c r="F294" s="55">
        <f t="shared" si="12"/>
        <v>7693.33632</v>
      </c>
      <c r="G294" s="94" t="s">
        <v>13</v>
      </c>
      <c r="H294" s="92" t="s">
        <v>419</v>
      </c>
    </row>
    <row r="295" spans="1:8" ht="41.25">
      <c r="A295" s="108" t="s">
        <v>316</v>
      </c>
      <c r="B295" s="92" t="s">
        <v>16</v>
      </c>
      <c r="C295" s="69">
        <v>800</v>
      </c>
      <c r="D295" s="70">
        <v>8.56</v>
      </c>
      <c r="E295" s="55">
        <f t="shared" si="10"/>
        <v>8.955472</v>
      </c>
      <c r="F295" s="55">
        <f t="shared" si="12"/>
        <v>7164.3776</v>
      </c>
      <c r="G295" s="94" t="s">
        <v>13</v>
      </c>
      <c r="H295" s="92" t="s">
        <v>419</v>
      </c>
    </row>
    <row r="296" spans="1:8" ht="27">
      <c r="A296" s="108" t="s">
        <v>317</v>
      </c>
      <c r="B296" s="92" t="s">
        <v>16</v>
      </c>
      <c r="C296" s="69">
        <v>150</v>
      </c>
      <c r="D296" s="70">
        <v>10.22</v>
      </c>
      <c r="E296" s="55">
        <f t="shared" si="10"/>
        <v>10.692164</v>
      </c>
      <c r="F296" s="55">
        <f t="shared" si="12"/>
        <v>1603.8246</v>
      </c>
      <c r="G296" s="94" t="s">
        <v>13</v>
      </c>
      <c r="H296" s="92" t="s">
        <v>419</v>
      </c>
    </row>
    <row r="297" spans="1:8" ht="27">
      <c r="A297" s="108" t="s">
        <v>318</v>
      </c>
      <c r="B297" s="92" t="s">
        <v>16</v>
      </c>
      <c r="C297" s="69">
        <v>1000</v>
      </c>
      <c r="D297" s="70">
        <v>3.66</v>
      </c>
      <c r="E297" s="55">
        <f t="shared" si="10"/>
        <v>3.829092</v>
      </c>
      <c r="F297" s="55">
        <f t="shared" si="12"/>
        <v>3829.092</v>
      </c>
      <c r="G297" s="94" t="s">
        <v>13</v>
      </c>
      <c r="H297" s="92" t="s">
        <v>419</v>
      </c>
    </row>
    <row r="298" spans="1:8" ht="41.25">
      <c r="A298" s="108" t="s">
        <v>319</v>
      </c>
      <c r="B298" s="92" t="s">
        <v>16</v>
      </c>
      <c r="C298" s="69">
        <v>2200</v>
      </c>
      <c r="D298" s="70">
        <v>15.26</v>
      </c>
      <c r="E298" s="55">
        <f t="shared" si="10"/>
        <v>15.965012</v>
      </c>
      <c r="F298" s="55">
        <f t="shared" si="12"/>
        <v>35123.0264</v>
      </c>
      <c r="G298" s="94" t="s">
        <v>13</v>
      </c>
      <c r="H298" s="92" t="s">
        <v>419</v>
      </c>
    </row>
    <row r="299" spans="1:8" ht="41.25">
      <c r="A299" s="109" t="s">
        <v>320</v>
      </c>
      <c r="B299" s="92" t="s">
        <v>16</v>
      </c>
      <c r="C299" s="69">
        <v>300</v>
      </c>
      <c r="D299" s="70">
        <v>6.79</v>
      </c>
      <c r="E299" s="55">
        <f t="shared" si="10"/>
        <v>7.103698</v>
      </c>
      <c r="F299" s="55">
        <f t="shared" si="12"/>
        <v>2131.1094</v>
      </c>
      <c r="G299" s="94" t="s">
        <v>13</v>
      </c>
      <c r="H299" s="92" t="s">
        <v>419</v>
      </c>
    </row>
    <row r="300" spans="1:8" ht="41.25">
      <c r="A300" s="108" t="s">
        <v>321</v>
      </c>
      <c r="B300" s="92" t="s">
        <v>16</v>
      </c>
      <c r="C300" s="69">
        <v>200</v>
      </c>
      <c r="D300" s="70">
        <v>7.96</v>
      </c>
      <c r="E300" s="55">
        <f t="shared" si="10"/>
        <v>8.327752</v>
      </c>
      <c r="F300" s="55">
        <f t="shared" si="12"/>
        <v>1665.5504</v>
      </c>
      <c r="G300" s="94" t="s">
        <v>13</v>
      </c>
      <c r="H300" s="92" t="s">
        <v>419</v>
      </c>
    </row>
    <row r="301" spans="1:8" ht="41.25">
      <c r="A301" s="108" t="s">
        <v>322</v>
      </c>
      <c r="B301" s="92" t="s">
        <v>16</v>
      </c>
      <c r="C301" s="69">
        <v>220</v>
      </c>
      <c r="D301" s="70">
        <v>21.22</v>
      </c>
      <c r="E301" s="55">
        <f t="shared" si="10"/>
        <v>22.200364</v>
      </c>
      <c r="F301" s="55">
        <f t="shared" si="12"/>
        <v>4884.08008</v>
      </c>
      <c r="G301" s="94" t="s">
        <v>13</v>
      </c>
      <c r="H301" s="92" t="s">
        <v>419</v>
      </c>
    </row>
    <row r="302" spans="1:8" ht="138">
      <c r="A302" s="108" t="s">
        <v>323</v>
      </c>
      <c r="B302" s="92" t="s">
        <v>16</v>
      </c>
      <c r="C302" s="69">
        <v>1200</v>
      </c>
      <c r="D302" s="70">
        <v>7.32</v>
      </c>
      <c r="E302" s="55">
        <f t="shared" si="10"/>
        <v>7.658184</v>
      </c>
      <c r="F302" s="55">
        <f t="shared" si="12"/>
        <v>9189.8208</v>
      </c>
      <c r="G302" s="94" t="s">
        <v>13</v>
      </c>
      <c r="H302" s="92" t="s">
        <v>419</v>
      </c>
    </row>
    <row r="303" spans="1:8" ht="96">
      <c r="A303" s="108" t="s">
        <v>324</v>
      </c>
      <c r="B303" s="92" t="s">
        <v>16</v>
      </c>
      <c r="C303" s="69">
        <v>360</v>
      </c>
      <c r="D303" s="70">
        <v>10.36</v>
      </c>
      <c r="E303" s="55">
        <f t="shared" si="10"/>
        <v>10.838631999999999</v>
      </c>
      <c r="F303" s="55">
        <f t="shared" si="12"/>
        <v>3901.9075199999997</v>
      </c>
      <c r="G303" s="94" t="s">
        <v>13</v>
      </c>
      <c r="H303" s="92" t="s">
        <v>419</v>
      </c>
    </row>
    <row r="304" spans="1:8" ht="96">
      <c r="A304" s="108" t="s">
        <v>325</v>
      </c>
      <c r="B304" s="92" t="s">
        <v>16</v>
      </c>
      <c r="C304" s="69">
        <v>2000</v>
      </c>
      <c r="D304" s="70">
        <v>8.19</v>
      </c>
      <c r="E304" s="55">
        <f t="shared" si="10"/>
        <v>8.568378</v>
      </c>
      <c r="F304" s="55">
        <f t="shared" si="12"/>
        <v>17136.755999999998</v>
      </c>
      <c r="G304" s="94" t="s">
        <v>13</v>
      </c>
      <c r="H304" s="92" t="s">
        <v>419</v>
      </c>
    </row>
    <row r="305" spans="1:8" ht="41.25">
      <c r="A305" s="108" t="s">
        <v>326</v>
      </c>
      <c r="B305" s="92" t="s">
        <v>16</v>
      </c>
      <c r="C305" s="69">
        <v>200</v>
      </c>
      <c r="D305" s="70">
        <v>9.46</v>
      </c>
      <c r="E305" s="55">
        <f t="shared" si="10"/>
        <v>9.897052</v>
      </c>
      <c r="F305" s="55">
        <f t="shared" si="12"/>
        <v>1979.4104</v>
      </c>
      <c r="G305" s="94" t="s">
        <v>13</v>
      </c>
      <c r="H305" s="92" t="s">
        <v>419</v>
      </c>
    </row>
    <row r="306" spans="1:8" ht="41.25">
      <c r="A306" s="108" t="s">
        <v>327</v>
      </c>
      <c r="B306" s="92" t="s">
        <v>16</v>
      </c>
      <c r="C306" s="69">
        <v>300</v>
      </c>
      <c r="D306" s="70">
        <v>2.02</v>
      </c>
      <c r="E306" s="55">
        <f t="shared" si="10"/>
        <v>2.113324</v>
      </c>
      <c r="F306" s="55">
        <f t="shared" si="12"/>
        <v>633.9972</v>
      </c>
      <c r="G306" s="94" t="s">
        <v>13</v>
      </c>
      <c r="H306" s="92" t="s">
        <v>419</v>
      </c>
    </row>
    <row r="307" spans="1:8" ht="54.75">
      <c r="A307" s="108" t="s">
        <v>328</v>
      </c>
      <c r="B307" s="92" t="s">
        <v>16</v>
      </c>
      <c r="C307" s="69">
        <v>500</v>
      </c>
      <c r="D307" s="70">
        <v>58.13</v>
      </c>
      <c r="E307" s="55">
        <f t="shared" si="10"/>
        <v>60.815606</v>
      </c>
      <c r="F307" s="55">
        <f t="shared" si="12"/>
        <v>30407.803</v>
      </c>
      <c r="G307" s="94" t="s">
        <v>13</v>
      </c>
      <c r="H307" s="92" t="s">
        <v>419</v>
      </c>
    </row>
    <row r="308" spans="1:8" ht="69">
      <c r="A308" s="108" t="s">
        <v>329</v>
      </c>
      <c r="B308" s="92" t="s">
        <v>16</v>
      </c>
      <c r="C308" s="69">
        <v>550</v>
      </c>
      <c r="D308" s="70">
        <v>5.49</v>
      </c>
      <c r="E308" s="55">
        <f t="shared" si="10"/>
        <v>5.743638</v>
      </c>
      <c r="F308" s="55">
        <f t="shared" si="12"/>
        <v>3159.0009</v>
      </c>
      <c r="G308" s="94" t="s">
        <v>13</v>
      </c>
      <c r="H308" s="92" t="s">
        <v>419</v>
      </c>
    </row>
    <row r="309" spans="1:8" ht="82.5">
      <c r="A309" s="108" t="s">
        <v>330</v>
      </c>
      <c r="B309" s="92" t="s">
        <v>16</v>
      </c>
      <c r="C309" s="69">
        <v>1500</v>
      </c>
      <c r="D309" s="70">
        <v>1.95</v>
      </c>
      <c r="E309" s="55">
        <f t="shared" si="10"/>
        <v>2.0400899999999997</v>
      </c>
      <c r="F309" s="55">
        <f t="shared" si="12"/>
        <v>3060.1349999999998</v>
      </c>
      <c r="G309" s="94" t="s">
        <v>13</v>
      </c>
      <c r="H309" s="92" t="s">
        <v>419</v>
      </c>
    </row>
    <row r="310" spans="1:8" ht="54.75">
      <c r="A310" s="108" t="s">
        <v>331</v>
      </c>
      <c r="B310" s="92" t="s">
        <v>16</v>
      </c>
      <c r="C310" s="69">
        <v>250</v>
      </c>
      <c r="D310" s="70">
        <v>17.72</v>
      </c>
      <c r="E310" s="55">
        <f t="shared" si="10"/>
        <v>18.538663999999997</v>
      </c>
      <c r="F310" s="55">
        <f t="shared" si="12"/>
        <v>4634.665999999999</v>
      </c>
      <c r="G310" s="94" t="s">
        <v>13</v>
      </c>
      <c r="H310" s="92" t="s">
        <v>419</v>
      </c>
    </row>
    <row r="311" spans="1:8" ht="69">
      <c r="A311" s="108" t="s">
        <v>332</v>
      </c>
      <c r="B311" s="92" t="s">
        <v>16</v>
      </c>
      <c r="C311" s="69">
        <v>8000</v>
      </c>
      <c r="D311" s="70">
        <v>4.62</v>
      </c>
      <c r="E311" s="55">
        <f t="shared" si="10"/>
        <v>4.833444</v>
      </c>
      <c r="F311" s="55">
        <f t="shared" si="12"/>
        <v>38667.552</v>
      </c>
      <c r="G311" s="94" t="s">
        <v>13</v>
      </c>
      <c r="H311" s="92" t="s">
        <v>419</v>
      </c>
    </row>
    <row r="312" spans="1:8" ht="82.5">
      <c r="A312" s="110" t="s">
        <v>333</v>
      </c>
      <c r="B312" s="92" t="s">
        <v>16</v>
      </c>
      <c r="C312" s="111">
        <v>2200</v>
      </c>
      <c r="D312" s="70">
        <v>4.86</v>
      </c>
      <c r="E312" s="55">
        <f t="shared" si="10"/>
        <v>5.084532</v>
      </c>
      <c r="F312" s="55">
        <f t="shared" si="12"/>
        <v>11185.9704</v>
      </c>
      <c r="G312" s="94" t="s">
        <v>13</v>
      </c>
      <c r="H312" s="92" t="s">
        <v>419</v>
      </c>
    </row>
    <row r="313" spans="1:8" ht="82.5">
      <c r="A313" s="108" t="s">
        <v>334</v>
      </c>
      <c r="B313" s="92" t="s">
        <v>16</v>
      </c>
      <c r="C313" s="69">
        <v>1800</v>
      </c>
      <c r="D313" s="70">
        <v>4.86</v>
      </c>
      <c r="E313" s="55">
        <f t="shared" si="10"/>
        <v>5.084532</v>
      </c>
      <c r="F313" s="55">
        <f t="shared" si="12"/>
        <v>9152.1576</v>
      </c>
      <c r="G313" s="94" t="s">
        <v>13</v>
      </c>
      <c r="H313" s="92" t="s">
        <v>419</v>
      </c>
    </row>
    <row r="314" spans="1:8" ht="82.5">
      <c r="A314" s="112" t="s">
        <v>335</v>
      </c>
      <c r="B314" s="92" t="s">
        <v>16</v>
      </c>
      <c r="C314" s="113">
        <v>3000</v>
      </c>
      <c r="D314" s="70">
        <v>4.52</v>
      </c>
      <c r="E314" s="55">
        <f t="shared" si="10"/>
        <v>4.7288239999999995</v>
      </c>
      <c r="F314" s="55">
        <f t="shared" si="12"/>
        <v>14186.471999999998</v>
      </c>
      <c r="G314" s="94" t="s">
        <v>13</v>
      </c>
      <c r="H314" s="92" t="s">
        <v>419</v>
      </c>
    </row>
    <row r="315" spans="1:8" ht="110.25">
      <c r="A315" s="108" t="s">
        <v>336</v>
      </c>
      <c r="B315" s="92" t="s">
        <v>16</v>
      </c>
      <c r="C315" s="69">
        <v>600</v>
      </c>
      <c r="D315" s="70">
        <v>9.99</v>
      </c>
      <c r="E315" s="55">
        <f t="shared" si="10"/>
        <v>10.451538</v>
      </c>
      <c r="F315" s="55">
        <f t="shared" si="12"/>
        <v>6270.922799999999</v>
      </c>
      <c r="G315" s="94" t="s">
        <v>13</v>
      </c>
      <c r="H315" s="92" t="s">
        <v>419</v>
      </c>
    </row>
    <row r="316" spans="1:8" ht="179.25">
      <c r="A316" s="108" t="s">
        <v>337</v>
      </c>
      <c r="B316" s="92" t="s">
        <v>16</v>
      </c>
      <c r="C316" s="69">
        <v>1700</v>
      </c>
      <c r="D316" s="70">
        <v>7.99</v>
      </c>
      <c r="E316" s="55">
        <f t="shared" si="10"/>
        <v>8.359138</v>
      </c>
      <c r="F316" s="55">
        <f t="shared" si="12"/>
        <v>14210.534599999999</v>
      </c>
      <c r="G316" s="94" t="s">
        <v>13</v>
      </c>
      <c r="H316" s="92" t="s">
        <v>419</v>
      </c>
    </row>
    <row r="317" spans="1:8" ht="96">
      <c r="A317" s="108" t="s">
        <v>338</v>
      </c>
      <c r="B317" s="92" t="s">
        <v>16</v>
      </c>
      <c r="C317" s="69">
        <v>300</v>
      </c>
      <c r="D317" s="70">
        <v>5.82</v>
      </c>
      <c r="E317" s="55">
        <f t="shared" si="10"/>
        <v>6.088884</v>
      </c>
      <c r="F317" s="55">
        <f t="shared" si="12"/>
        <v>1826.6652000000001</v>
      </c>
      <c r="G317" s="94" t="s">
        <v>13</v>
      </c>
      <c r="H317" s="92" t="s">
        <v>419</v>
      </c>
    </row>
    <row r="318" spans="1:8" ht="41.25">
      <c r="A318" s="108" t="s">
        <v>339</v>
      </c>
      <c r="B318" s="92" t="s">
        <v>16</v>
      </c>
      <c r="C318" s="69">
        <v>250</v>
      </c>
      <c r="D318" s="70">
        <v>37.09</v>
      </c>
      <c r="E318" s="55">
        <f t="shared" si="10"/>
        <v>38.803558</v>
      </c>
      <c r="F318" s="55">
        <f t="shared" si="12"/>
        <v>9700.889500000001</v>
      </c>
      <c r="G318" s="94" t="s">
        <v>13</v>
      </c>
      <c r="H318" s="92" t="s">
        <v>419</v>
      </c>
    </row>
    <row r="319" spans="1:8" ht="54.75">
      <c r="A319" s="108" t="s">
        <v>340</v>
      </c>
      <c r="B319" s="66" t="s">
        <v>16</v>
      </c>
      <c r="C319" s="69">
        <v>1700</v>
      </c>
      <c r="D319" s="70">
        <v>6.26</v>
      </c>
      <c r="E319" s="55">
        <f t="shared" si="10"/>
        <v>6.549212</v>
      </c>
      <c r="F319" s="55">
        <f t="shared" si="12"/>
        <v>11133.660399999999</v>
      </c>
      <c r="G319" s="55" t="s">
        <v>13</v>
      </c>
      <c r="H319" s="66" t="s">
        <v>419</v>
      </c>
    </row>
    <row r="320" spans="1:8" ht="27">
      <c r="A320" s="114" t="s">
        <v>341</v>
      </c>
      <c r="B320" s="66" t="s">
        <v>16</v>
      </c>
      <c r="C320" s="69">
        <v>400</v>
      </c>
      <c r="D320" s="70">
        <v>2.19</v>
      </c>
      <c r="E320" s="55">
        <f t="shared" si="10"/>
        <v>2.291178</v>
      </c>
      <c r="F320" s="55">
        <f t="shared" si="12"/>
        <v>916.4712</v>
      </c>
      <c r="G320" s="55" t="s">
        <v>13</v>
      </c>
      <c r="H320" s="66" t="s">
        <v>419</v>
      </c>
    </row>
    <row r="321" spans="1:8" ht="54.75">
      <c r="A321" s="108" t="s">
        <v>342</v>
      </c>
      <c r="B321" s="66" t="s">
        <v>16</v>
      </c>
      <c r="C321" s="69">
        <v>350</v>
      </c>
      <c r="D321" s="70">
        <v>3.66</v>
      </c>
      <c r="E321" s="55">
        <f t="shared" si="10"/>
        <v>3.829092</v>
      </c>
      <c r="F321" s="55">
        <f t="shared" si="12"/>
        <v>1340.1822</v>
      </c>
      <c r="G321" s="55" t="s">
        <v>13</v>
      </c>
      <c r="H321" s="66" t="s">
        <v>419</v>
      </c>
    </row>
    <row r="322" spans="1:8" ht="41.25">
      <c r="A322" s="108" t="s">
        <v>343</v>
      </c>
      <c r="B322" s="66" t="s">
        <v>16</v>
      </c>
      <c r="C322" s="69">
        <v>300</v>
      </c>
      <c r="D322" s="70">
        <v>5.84</v>
      </c>
      <c r="E322" s="55">
        <f t="shared" si="10"/>
        <v>6.109808</v>
      </c>
      <c r="F322" s="55">
        <f t="shared" si="12"/>
        <v>1832.9424000000001</v>
      </c>
      <c r="G322" s="55" t="s">
        <v>13</v>
      </c>
      <c r="H322" s="66" t="s">
        <v>419</v>
      </c>
    </row>
    <row r="323" spans="1:8" ht="110.25">
      <c r="A323" s="108" t="s">
        <v>344</v>
      </c>
      <c r="B323" s="66" t="s">
        <v>16</v>
      </c>
      <c r="C323" s="69">
        <v>300</v>
      </c>
      <c r="D323" s="70">
        <v>3.92</v>
      </c>
      <c r="E323" s="55">
        <f t="shared" si="10"/>
        <v>4.101104</v>
      </c>
      <c r="F323" s="55">
        <f t="shared" si="12"/>
        <v>1230.3312</v>
      </c>
      <c r="G323" s="55" t="s">
        <v>13</v>
      </c>
      <c r="H323" s="66" t="s">
        <v>419</v>
      </c>
    </row>
    <row r="324" spans="1:8" ht="54.75">
      <c r="A324" s="108" t="s">
        <v>345</v>
      </c>
      <c r="B324" s="66" t="s">
        <v>16</v>
      </c>
      <c r="C324" s="69">
        <v>1500</v>
      </c>
      <c r="D324" s="70">
        <v>3.62</v>
      </c>
      <c r="E324" s="55">
        <f t="shared" si="10"/>
        <v>3.7872440000000003</v>
      </c>
      <c r="F324" s="55">
        <f t="shared" si="12"/>
        <v>5680.866</v>
      </c>
      <c r="G324" s="55" t="s">
        <v>13</v>
      </c>
      <c r="H324" s="66" t="s">
        <v>419</v>
      </c>
    </row>
    <row r="325" spans="1:8" ht="27">
      <c r="A325" s="108" t="s">
        <v>346</v>
      </c>
      <c r="B325" s="66" t="s">
        <v>16</v>
      </c>
      <c r="C325" s="69">
        <v>100</v>
      </c>
      <c r="D325" s="70">
        <v>7.49</v>
      </c>
      <c r="E325" s="55">
        <f t="shared" si="10"/>
        <v>7.836038</v>
      </c>
      <c r="F325" s="55">
        <f t="shared" si="12"/>
        <v>783.6038</v>
      </c>
      <c r="G325" s="55" t="s">
        <v>13</v>
      </c>
      <c r="H325" s="66" t="s">
        <v>419</v>
      </c>
    </row>
    <row r="326" spans="1:8" ht="54.75">
      <c r="A326" s="108" t="s">
        <v>347</v>
      </c>
      <c r="B326" s="66" t="s">
        <v>16</v>
      </c>
      <c r="C326" s="69">
        <v>750</v>
      </c>
      <c r="D326" s="70">
        <v>7.32</v>
      </c>
      <c r="E326" s="55">
        <f t="shared" si="10"/>
        <v>7.658184</v>
      </c>
      <c r="F326" s="55">
        <f t="shared" si="12"/>
        <v>5743.638</v>
      </c>
      <c r="G326" s="55" t="s">
        <v>13</v>
      </c>
      <c r="H326" s="66" t="s">
        <v>419</v>
      </c>
    </row>
    <row r="327" spans="1:8" ht="96">
      <c r="A327" s="108" t="s">
        <v>348</v>
      </c>
      <c r="B327" s="66" t="s">
        <v>16</v>
      </c>
      <c r="C327" s="69">
        <v>20</v>
      </c>
      <c r="D327" s="70">
        <v>21.49</v>
      </c>
      <c r="E327" s="55">
        <f t="shared" si="10"/>
        <v>22.482837999999997</v>
      </c>
      <c r="F327" s="55">
        <f t="shared" si="12"/>
        <v>449.65675999999996</v>
      </c>
      <c r="G327" s="55" t="s">
        <v>13</v>
      </c>
      <c r="H327" s="66" t="s">
        <v>419</v>
      </c>
    </row>
    <row r="328" spans="1:8" ht="27">
      <c r="A328" s="108" t="s">
        <v>349</v>
      </c>
      <c r="B328" s="66" t="s">
        <v>16</v>
      </c>
      <c r="C328" s="69">
        <v>10</v>
      </c>
      <c r="D328" s="70">
        <v>14.89</v>
      </c>
      <c r="E328" s="55">
        <f t="shared" si="10"/>
        <v>15.577918</v>
      </c>
      <c r="F328" s="55">
        <f t="shared" si="12"/>
        <v>155.77918</v>
      </c>
      <c r="G328" s="55" t="s">
        <v>13</v>
      </c>
      <c r="H328" s="66" t="s">
        <v>419</v>
      </c>
    </row>
    <row r="329" spans="1:8" ht="14.25">
      <c r="A329" s="108" t="s">
        <v>350</v>
      </c>
      <c r="B329" s="66" t="s">
        <v>16</v>
      </c>
      <c r="C329" s="69">
        <v>20</v>
      </c>
      <c r="D329" s="70">
        <v>11.23</v>
      </c>
      <c r="E329" s="55">
        <f t="shared" si="10"/>
        <v>11.748826000000001</v>
      </c>
      <c r="F329" s="55">
        <f t="shared" si="12"/>
        <v>234.97652000000002</v>
      </c>
      <c r="G329" s="55" t="s">
        <v>13</v>
      </c>
      <c r="H329" s="66" t="s">
        <v>419</v>
      </c>
    </row>
    <row r="330" spans="1:8" ht="41.25">
      <c r="A330" s="108" t="s">
        <v>351</v>
      </c>
      <c r="B330" s="66" t="s">
        <v>16</v>
      </c>
      <c r="C330" s="69">
        <v>500</v>
      </c>
      <c r="D330" s="70">
        <v>7.22</v>
      </c>
      <c r="E330" s="55">
        <f t="shared" si="10"/>
        <v>7.553564</v>
      </c>
      <c r="F330" s="55">
        <f t="shared" si="12"/>
        <v>3776.7819999999997</v>
      </c>
      <c r="G330" s="55" t="s">
        <v>13</v>
      </c>
      <c r="H330" s="66" t="s">
        <v>419</v>
      </c>
    </row>
    <row r="331" spans="1:8" ht="41.25">
      <c r="A331" s="108" t="s">
        <v>352</v>
      </c>
      <c r="B331" s="66" t="s">
        <v>16</v>
      </c>
      <c r="C331" s="69">
        <v>600</v>
      </c>
      <c r="D331" s="70">
        <v>6.19</v>
      </c>
      <c r="E331" s="55">
        <f t="shared" si="10"/>
        <v>6.4759780000000005</v>
      </c>
      <c r="F331" s="55">
        <f t="shared" si="12"/>
        <v>3885.5868000000005</v>
      </c>
      <c r="G331" s="55" t="s">
        <v>13</v>
      </c>
      <c r="H331" s="66" t="s">
        <v>419</v>
      </c>
    </row>
    <row r="332" spans="1:8" ht="41.25">
      <c r="A332" s="108" t="s">
        <v>353</v>
      </c>
      <c r="B332" s="66" t="s">
        <v>16</v>
      </c>
      <c r="C332" s="69">
        <v>100</v>
      </c>
      <c r="D332" s="70">
        <v>15.23</v>
      </c>
      <c r="E332" s="55">
        <f t="shared" si="10"/>
        <v>15.933626</v>
      </c>
      <c r="F332" s="55">
        <f t="shared" si="12"/>
        <v>1593.3626</v>
      </c>
      <c r="G332" s="55" t="s">
        <v>13</v>
      </c>
      <c r="H332" s="66" t="s">
        <v>419</v>
      </c>
    </row>
    <row r="333" spans="1:8" ht="96">
      <c r="A333" s="108" t="s">
        <v>354</v>
      </c>
      <c r="B333" s="66" t="s">
        <v>16</v>
      </c>
      <c r="C333" s="69">
        <v>50</v>
      </c>
      <c r="D333" s="70">
        <v>5.69</v>
      </c>
      <c r="E333" s="55">
        <f t="shared" si="10"/>
        <v>5.952878</v>
      </c>
      <c r="F333" s="55">
        <f t="shared" si="12"/>
        <v>297.64390000000003</v>
      </c>
      <c r="G333" s="55" t="s">
        <v>13</v>
      </c>
      <c r="H333" s="66" t="s">
        <v>419</v>
      </c>
    </row>
    <row r="334" spans="1:8" ht="54.75">
      <c r="A334" s="108" t="s">
        <v>355</v>
      </c>
      <c r="B334" s="66" t="s">
        <v>16</v>
      </c>
      <c r="C334" s="69">
        <v>200</v>
      </c>
      <c r="D334" s="70">
        <v>41.46</v>
      </c>
      <c r="E334" s="55">
        <f t="shared" si="10"/>
        <v>43.375452</v>
      </c>
      <c r="F334" s="55">
        <f t="shared" si="12"/>
        <v>8675.090400000001</v>
      </c>
      <c r="G334" s="55" t="s">
        <v>13</v>
      </c>
      <c r="H334" s="66" t="s">
        <v>419</v>
      </c>
    </row>
    <row r="335" spans="1:8" ht="27">
      <c r="A335" s="108" t="s">
        <v>356</v>
      </c>
      <c r="B335" s="66" t="s">
        <v>16</v>
      </c>
      <c r="C335" s="77">
        <v>30</v>
      </c>
      <c r="D335" s="70">
        <v>9.26</v>
      </c>
      <c r="E335" s="55">
        <f t="shared" si="10"/>
        <v>9.687812</v>
      </c>
      <c r="F335" s="55">
        <f t="shared" si="12"/>
        <v>290.63435999999996</v>
      </c>
      <c r="G335" s="55" t="s">
        <v>13</v>
      </c>
      <c r="H335" s="66" t="s">
        <v>419</v>
      </c>
    </row>
    <row r="336" spans="1:8" ht="138">
      <c r="A336" s="115" t="s">
        <v>357</v>
      </c>
      <c r="B336" s="66" t="s">
        <v>16</v>
      </c>
      <c r="C336" s="69">
        <v>100</v>
      </c>
      <c r="D336" s="70">
        <v>10.82</v>
      </c>
      <c r="E336" s="55">
        <f t="shared" si="10"/>
        <v>11.319884</v>
      </c>
      <c r="F336" s="55">
        <f t="shared" si="12"/>
        <v>1131.9884</v>
      </c>
      <c r="G336" s="55" t="s">
        <v>13</v>
      </c>
      <c r="H336" s="66" t="s">
        <v>419</v>
      </c>
    </row>
    <row r="337" spans="1:8" ht="54.75">
      <c r="A337" s="108" t="s">
        <v>358</v>
      </c>
      <c r="B337" s="66" t="s">
        <v>16</v>
      </c>
      <c r="C337" s="77">
        <v>80</v>
      </c>
      <c r="D337" s="70">
        <v>49.33</v>
      </c>
      <c r="E337" s="55">
        <f t="shared" si="10"/>
        <v>51.609046</v>
      </c>
      <c r="F337" s="55">
        <f t="shared" si="12"/>
        <v>4128.72368</v>
      </c>
      <c r="G337" s="55" t="s">
        <v>13</v>
      </c>
      <c r="H337" s="66" t="s">
        <v>419</v>
      </c>
    </row>
    <row r="338" spans="1:8" ht="54.75">
      <c r="A338" s="108" t="s">
        <v>359</v>
      </c>
      <c r="B338" s="66" t="s">
        <v>16</v>
      </c>
      <c r="C338" s="77">
        <v>80</v>
      </c>
      <c r="D338" s="70">
        <v>49.66</v>
      </c>
      <c r="E338" s="55">
        <f t="shared" si="10"/>
        <v>51.954291999999995</v>
      </c>
      <c r="F338" s="55">
        <f t="shared" si="12"/>
        <v>4156.34336</v>
      </c>
      <c r="G338" s="55" t="s">
        <v>13</v>
      </c>
      <c r="H338" s="66" t="s">
        <v>419</v>
      </c>
    </row>
    <row r="339" spans="1:8" ht="54.75">
      <c r="A339" s="108" t="s">
        <v>360</v>
      </c>
      <c r="B339" s="66" t="s">
        <v>16</v>
      </c>
      <c r="C339" s="69">
        <v>150</v>
      </c>
      <c r="D339" s="70">
        <v>79</v>
      </c>
      <c r="E339" s="55">
        <f t="shared" si="10"/>
        <v>82.6498</v>
      </c>
      <c r="F339" s="55">
        <f t="shared" si="12"/>
        <v>12397.47</v>
      </c>
      <c r="G339" s="55" t="s">
        <v>13</v>
      </c>
      <c r="H339" s="66" t="s">
        <v>419</v>
      </c>
    </row>
    <row r="340" spans="1:8" ht="41.25">
      <c r="A340" s="108" t="s">
        <v>361</v>
      </c>
      <c r="B340" s="66" t="s">
        <v>16</v>
      </c>
      <c r="C340" s="69">
        <v>100</v>
      </c>
      <c r="D340" s="70">
        <v>61.63</v>
      </c>
      <c r="E340" s="55">
        <f t="shared" si="10"/>
        <v>64.477306</v>
      </c>
      <c r="F340" s="55">
        <f t="shared" si="12"/>
        <v>6447.7306</v>
      </c>
      <c r="G340" s="55" t="s">
        <v>13</v>
      </c>
      <c r="H340" s="66" t="s">
        <v>419</v>
      </c>
    </row>
    <row r="341" spans="1:8" ht="82.5">
      <c r="A341" s="108" t="s">
        <v>362</v>
      </c>
      <c r="B341" s="66" t="s">
        <v>16</v>
      </c>
      <c r="C341" s="77">
        <v>20</v>
      </c>
      <c r="D341" s="70">
        <v>3.72</v>
      </c>
      <c r="E341" s="55">
        <f t="shared" si="10"/>
        <v>3.891864</v>
      </c>
      <c r="F341" s="55">
        <f t="shared" si="12"/>
        <v>77.83727999999999</v>
      </c>
      <c r="G341" s="55" t="s">
        <v>13</v>
      </c>
      <c r="H341" s="66" t="s">
        <v>419</v>
      </c>
    </row>
    <row r="342" spans="1:8" ht="27">
      <c r="A342" s="108" t="s">
        <v>363</v>
      </c>
      <c r="B342" s="66" t="s">
        <v>16</v>
      </c>
      <c r="C342" s="77">
        <v>50</v>
      </c>
      <c r="D342" s="70">
        <v>5.59</v>
      </c>
      <c r="E342" s="55">
        <f t="shared" si="10"/>
        <v>5.8482579999999995</v>
      </c>
      <c r="F342" s="55">
        <f t="shared" si="12"/>
        <v>292.4129</v>
      </c>
      <c r="G342" s="55" t="s">
        <v>13</v>
      </c>
      <c r="H342" s="66" t="s">
        <v>419</v>
      </c>
    </row>
    <row r="343" spans="1:8" ht="54.75">
      <c r="A343" s="108" t="s">
        <v>364</v>
      </c>
      <c r="B343" s="66" t="s">
        <v>16</v>
      </c>
      <c r="C343" s="69">
        <v>1200</v>
      </c>
      <c r="D343" s="70">
        <v>4.99</v>
      </c>
      <c r="E343" s="55">
        <f aca="true" t="shared" si="13" ref="E343:E387">D343*4.62%+D343</f>
        <v>5.220538</v>
      </c>
      <c r="F343" s="55">
        <f t="shared" si="12"/>
        <v>6264.645600000001</v>
      </c>
      <c r="G343" s="55" t="s">
        <v>13</v>
      </c>
      <c r="H343" s="66" t="s">
        <v>419</v>
      </c>
    </row>
    <row r="344" spans="1:8" ht="69">
      <c r="A344" s="108" t="s">
        <v>365</v>
      </c>
      <c r="B344" s="66" t="s">
        <v>16</v>
      </c>
      <c r="C344" s="77">
        <v>15</v>
      </c>
      <c r="D344" s="70">
        <v>14.49</v>
      </c>
      <c r="E344" s="55">
        <f t="shared" si="13"/>
        <v>15.159438</v>
      </c>
      <c r="F344" s="55">
        <f t="shared" si="12"/>
        <v>227.39157</v>
      </c>
      <c r="G344" s="55" t="s">
        <v>13</v>
      </c>
      <c r="H344" s="66" t="s">
        <v>419</v>
      </c>
    </row>
    <row r="345" spans="1:8" ht="27">
      <c r="A345" s="108" t="s">
        <v>366</v>
      </c>
      <c r="B345" s="66" t="s">
        <v>16</v>
      </c>
      <c r="C345" s="77">
        <v>200</v>
      </c>
      <c r="D345" s="70">
        <v>13.41</v>
      </c>
      <c r="E345" s="55">
        <f t="shared" si="13"/>
        <v>14.029542</v>
      </c>
      <c r="F345" s="55">
        <f t="shared" si="12"/>
        <v>2805.9084</v>
      </c>
      <c r="G345" s="55" t="s">
        <v>13</v>
      </c>
      <c r="H345" s="66" t="s">
        <v>419</v>
      </c>
    </row>
    <row r="346" spans="1:8" ht="41.25">
      <c r="A346" s="108" t="s">
        <v>367</v>
      </c>
      <c r="B346" s="66" t="s">
        <v>16</v>
      </c>
      <c r="C346" s="83">
        <v>200</v>
      </c>
      <c r="D346" s="70">
        <v>10.32</v>
      </c>
      <c r="E346" s="55">
        <f t="shared" si="13"/>
        <v>10.796784</v>
      </c>
      <c r="F346" s="55">
        <f t="shared" si="12"/>
        <v>2159.3568</v>
      </c>
      <c r="G346" s="55" t="s">
        <v>13</v>
      </c>
      <c r="H346" s="66" t="s">
        <v>419</v>
      </c>
    </row>
    <row r="347" spans="1:8" ht="27">
      <c r="A347" s="108" t="s">
        <v>368</v>
      </c>
      <c r="B347" s="77" t="s">
        <v>27</v>
      </c>
      <c r="C347" s="69">
        <v>700</v>
      </c>
      <c r="D347" s="70">
        <v>21.63</v>
      </c>
      <c r="E347" s="55">
        <f t="shared" si="13"/>
        <v>22.629306</v>
      </c>
      <c r="F347" s="55">
        <f t="shared" si="12"/>
        <v>15840.5142</v>
      </c>
      <c r="G347" s="55" t="s">
        <v>13</v>
      </c>
      <c r="H347" s="66" t="s">
        <v>419</v>
      </c>
    </row>
    <row r="348" spans="1:8" ht="27">
      <c r="A348" s="101" t="s">
        <v>369</v>
      </c>
      <c r="B348" s="77" t="s">
        <v>27</v>
      </c>
      <c r="C348" s="69">
        <v>1000</v>
      </c>
      <c r="D348" s="70">
        <v>5.79</v>
      </c>
      <c r="E348" s="55">
        <f t="shared" si="13"/>
        <v>6.057498</v>
      </c>
      <c r="F348" s="55">
        <f t="shared" si="12"/>
        <v>6057.498</v>
      </c>
      <c r="G348" s="55" t="s">
        <v>13</v>
      </c>
      <c r="H348" s="66" t="s">
        <v>419</v>
      </c>
    </row>
    <row r="349" spans="1:8" ht="41.25">
      <c r="A349" s="108" t="s">
        <v>370</v>
      </c>
      <c r="B349" s="77" t="s">
        <v>27</v>
      </c>
      <c r="C349" s="69">
        <v>600</v>
      </c>
      <c r="D349" s="70">
        <v>5.06</v>
      </c>
      <c r="E349" s="55">
        <f t="shared" si="13"/>
        <v>5.293772</v>
      </c>
      <c r="F349" s="55">
        <f t="shared" si="12"/>
        <v>3176.2632</v>
      </c>
      <c r="G349" s="55" t="s">
        <v>13</v>
      </c>
      <c r="H349" s="66" t="s">
        <v>419</v>
      </c>
    </row>
    <row r="350" spans="1:8" ht="41.25">
      <c r="A350" s="108" t="s">
        <v>371</v>
      </c>
      <c r="B350" s="77" t="s">
        <v>27</v>
      </c>
      <c r="C350" s="69">
        <v>1000</v>
      </c>
      <c r="D350" s="70">
        <v>5.39</v>
      </c>
      <c r="E350" s="55">
        <f t="shared" si="13"/>
        <v>5.639018</v>
      </c>
      <c r="F350" s="55">
        <f t="shared" si="12"/>
        <v>5639.018</v>
      </c>
      <c r="G350" s="55" t="s">
        <v>13</v>
      </c>
      <c r="H350" s="66" t="s">
        <v>419</v>
      </c>
    </row>
    <row r="351" spans="1:8" ht="41.25">
      <c r="A351" s="108" t="s">
        <v>372</v>
      </c>
      <c r="B351" s="77" t="s">
        <v>27</v>
      </c>
      <c r="C351" s="69">
        <v>1000</v>
      </c>
      <c r="D351" s="70">
        <v>3.56</v>
      </c>
      <c r="E351" s="55">
        <f t="shared" si="13"/>
        <v>3.724472</v>
      </c>
      <c r="F351" s="55">
        <f t="shared" si="12"/>
        <v>3724.472</v>
      </c>
      <c r="G351" s="55" t="s">
        <v>13</v>
      </c>
      <c r="H351" s="66" t="s">
        <v>419</v>
      </c>
    </row>
    <row r="352" spans="1:8" ht="41.25">
      <c r="A352" s="108" t="s">
        <v>373</v>
      </c>
      <c r="B352" s="77" t="s">
        <v>27</v>
      </c>
      <c r="C352" s="69">
        <v>2100</v>
      </c>
      <c r="D352" s="70">
        <v>11.76</v>
      </c>
      <c r="E352" s="55">
        <f t="shared" si="13"/>
        <v>12.303312</v>
      </c>
      <c r="F352" s="55">
        <f t="shared" si="12"/>
        <v>25836.9552</v>
      </c>
      <c r="G352" s="55" t="s">
        <v>13</v>
      </c>
      <c r="H352" s="66" t="s">
        <v>419</v>
      </c>
    </row>
    <row r="353" spans="1:8" ht="27">
      <c r="A353" s="108" t="s">
        <v>374</v>
      </c>
      <c r="B353" s="77" t="s">
        <v>27</v>
      </c>
      <c r="C353" s="77">
        <v>400</v>
      </c>
      <c r="D353" s="70">
        <v>7.66</v>
      </c>
      <c r="E353" s="55">
        <f t="shared" si="13"/>
        <v>8.013892</v>
      </c>
      <c r="F353" s="55">
        <f t="shared" si="12"/>
        <v>3205.5568000000003</v>
      </c>
      <c r="G353" s="55" t="s">
        <v>13</v>
      </c>
      <c r="H353" s="66" t="s">
        <v>419</v>
      </c>
    </row>
    <row r="354" spans="1:8" ht="69">
      <c r="A354" s="108" t="s">
        <v>375</v>
      </c>
      <c r="B354" s="77" t="s">
        <v>27</v>
      </c>
      <c r="C354" s="69">
        <v>1000</v>
      </c>
      <c r="D354" s="70">
        <v>3.23</v>
      </c>
      <c r="E354" s="55">
        <f t="shared" si="13"/>
        <v>3.379226</v>
      </c>
      <c r="F354" s="55">
        <f t="shared" si="12"/>
        <v>3379.226</v>
      </c>
      <c r="G354" s="55" t="s">
        <v>13</v>
      </c>
      <c r="H354" s="66" t="s">
        <v>419</v>
      </c>
    </row>
    <row r="355" spans="1:8" ht="54.75">
      <c r="A355" s="108" t="s">
        <v>376</v>
      </c>
      <c r="B355" s="77" t="s">
        <v>377</v>
      </c>
      <c r="C355" s="69">
        <v>1500</v>
      </c>
      <c r="D355" s="70">
        <v>11.22</v>
      </c>
      <c r="E355" s="55">
        <f t="shared" si="13"/>
        <v>11.738364</v>
      </c>
      <c r="F355" s="55">
        <f t="shared" si="12"/>
        <v>17607.546000000002</v>
      </c>
      <c r="G355" s="55" t="s">
        <v>13</v>
      </c>
      <c r="H355" s="66" t="s">
        <v>419</v>
      </c>
    </row>
    <row r="356" spans="1:8" ht="54.75">
      <c r="A356" s="108" t="s">
        <v>378</v>
      </c>
      <c r="B356" s="77" t="s">
        <v>27</v>
      </c>
      <c r="C356" s="69">
        <v>300</v>
      </c>
      <c r="D356" s="70">
        <v>25.75</v>
      </c>
      <c r="E356" s="55">
        <f t="shared" si="13"/>
        <v>26.93965</v>
      </c>
      <c r="F356" s="55">
        <f aca="true" t="shared" si="14" ref="F356:F387">C356*E356</f>
        <v>8081.895</v>
      </c>
      <c r="G356" s="55" t="s">
        <v>13</v>
      </c>
      <c r="H356" s="66" t="s">
        <v>419</v>
      </c>
    </row>
    <row r="357" spans="1:8" ht="41.25">
      <c r="A357" s="108" t="s">
        <v>379</v>
      </c>
      <c r="B357" s="77" t="s">
        <v>27</v>
      </c>
      <c r="C357" s="69">
        <v>300</v>
      </c>
      <c r="D357" s="70">
        <v>27.97</v>
      </c>
      <c r="E357" s="55">
        <f t="shared" si="13"/>
        <v>29.262214</v>
      </c>
      <c r="F357" s="55">
        <f t="shared" si="14"/>
        <v>8778.6642</v>
      </c>
      <c r="G357" s="55" t="s">
        <v>13</v>
      </c>
      <c r="H357" s="66" t="s">
        <v>419</v>
      </c>
    </row>
    <row r="358" spans="1:8" ht="54.75">
      <c r="A358" s="108" t="s">
        <v>380</v>
      </c>
      <c r="B358" s="77" t="s">
        <v>27</v>
      </c>
      <c r="C358" s="69">
        <v>350</v>
      </c>
      <c r="D358" s="70">
        <v>44.95</v>
      </c>
      <c r="E358" s="55">
        <f t="shared" si="13"/>
        <v>47.02669</v>
      </c>
      <c r="F358" s="55">
        <f t="shared" si="14"/>
        <v>16459.341500000002</v>
      </c>
      <c r="G358" s="55" t="s">
        <v>13</v>
      </c>
      <c r="H358" s="66" t="s">
        <v>419</v>
      </c>
    </row>
    <row r="359" spans="1:8" ht="54.75">
      <c r="A359" s="108" t="s">
        <v>381</v>
      </c>
      <c r="B359" s="77" t="s">
        <v>27</v>
      </c>
      <c r="C359" s="69">
        <v>1500</v>
      </c>
      <c r="D359" s="70">
        <v>15.16</v>
      </c>
      <c r="E359" s="55">
        <f t="shared" si="13"/>
        <v>15.860392000000001</v>
      </c>
      <c r="F359" s="55">
        <f t="shared" si="14"/>
        <v>23790.588</v>
      </c>
      <c r="G359" s="55" t="s">
        <v>13</v>
      </c>
      <c r="H359" s="66" t="s">
        <v>419</v>
      </c>
    </row>
    <row r="360" spans="1:8" ht="54.75">
      <c r="A360" s="108" t="s">
        <v>382</v>
      </c>
      <c r="B360" s="77" t="s">
        <v>27</v>
      </c>
      <c r="C360" s="69">
        <v>3800</v>
      </c>
      <c r="D360" s="70">
        <v>14.22</v>
      </c>
      <c r="E360" s="55">
        <f t="shared" si="13"/>
        <v>14.876964000000001</v>
      </c>
      <c r="F360" s="55">
        <f t="shared" si="14"/>
        <v>56532.463200000006</v>
      </c>
      <c r="G360" s="55" t="s">
        <v>13</v>
      </c>
      <c r="H360" s="66" t="s">
        <v>419</v>
      </c>
    </row>
    <row r="361" spans="1:8" ht="69">
      <c r="A361" s="108" t="s">
        <v>383</v>
      </c>
      <c r="B361" s="77" t="s">
        <v>27</v>
      </c>
      <c r="C361" s="83">
        <v>30</v>
      </c>
      <c r="D361" s="70">
        <v>35.98</v>
      </c>
      <c r="E361" s="55">
        <f t="shared" si="13"/>
        <v>37.642275999999995</v>
      </c>
      <c r="F361" s="55">
        <f t="shared" si="14"/>
        <v>1129.2682799999998</v>
      </c>
      <c r="G361" s="55" t="s">
        <v>13</v>
      </c>
      <c r="H361" s="66" t="s">
        <v>420</v>
      </c>
    </row>
    <row r="362" spans="1:8" ht="54.75">
      <c r="A362" s="108" t="s">
        <v>384</v>
      </c>
      <c r="B362" s="77" t="s">
        <v>27</v>
      </c>
      <c r="C362" s="83">
        <v>30</v>
      </c>
      <c r="D362" s="70">
        <v>35.98</v>
      </c>
      <c r="E362" s="55">
        <f t="shared" si="13"/>
        <v>37.642275999999995</v>
      </c>
      <c r="F362" s="55">
        <f t="shared" si="14"/>
        <v>1129.2682799999998</v>
      </c>
      <c r="G362" s="55" t="s">
        <v>13</v>
      </c>
      <c r="H362" s="66" t="s">
        <v>420</v>
      </c>
    </row>
    <row r="363" spans="1:8" ht="69">
      <c r="A363" s="108" t="s">
        <v>385</v>
      </c>
      <c r="B363" s="77" t="s">
        <v>27</v>
      </c>
      <c r="C363" s="83">
        <v>30</v>
      </c>
      <c r="D363" s="70">
        <v>36.3</v>
      </c>
      <c r="E363" s="55">
        <f t="shared" si="13"/>
        <v>37.977059999999994</v>
      </c>
      <c r="F363" s="55">
        <f t="shared" si="14"/>
        <v>1139.3118</v>
      </c>
      <c r="G363" s="55" t="s">
        <v>13</v>
      </c>
      <c r="H363" s="66" t="s">
        <v>420</v>
      </c>
    </row>
    <row r="364" spans="1:8" ht="69">
      <c r="A364" s="108" t="s">
        <v>386</v>
      </c>
      <c r="B364" s="77" t="s">
        <v>27</v>
      </c>
      <c r="C364" s="83">
        <v>40</v>
      </c>
      <c r="D364" s="70">
        <v>37.63</v>
      </c>
      <c r="E364" s="55">
        <f t="shared" si="13"/>
        <v>39.368506000000004</v>
      </c>
      <c r="F364" s="55">
        <f t="shared" si="14"/>
        <v>1574.74024</v>
      </c>
      <c r="G364" s="55" t="s">
        <v>13</v>
      </c>
      <c r="H364" s="66" t="s">
        <v>420</v>
      </c>
    </row>
    <row r="365" spans="1:8" ht="69">
      <c r="A365" s="108" t="s">
        <v>387</v>
      </c>
      <c r="B365" s="77" t="s">
        <v>27</v>
      </c>
      <c r="C365" s="83">
        <v>40</v>
      </c>
      <c r="D365" s="70">
        <v>37.63</v>
      </c>
      <c r="E365" s="55">
        <f t="shared" si="13"/>
        <v>39.368506000000004</v>
      </c>
      <c r="F365" s="55">
        <f t="shared" si="14"/>
        <v>1574.74024</v>
      </c>
      <c r="G365" s="55" t="s">
        <v>13</v>
      </c>
      <c r="H365" s="66" t="s">
        <v>420</v>
      </c>
    </row>
    <row r="366" spans="1:8" ht="54.75">
      <c r="A366" s="108" t="s">
        <v>388</v>
      </c>
      <c r="B366" s="77" t="s">
        <v>27</v>
      </c>
      <c r="C366" s="83">
        <v>40</v>
      </c>
      <c r="D366" s="70">
        <v>30.96</v>
      </c>
      <c r="E366" s="55">
        <f t="shared" si="13"/>
        <v>32.390352</v>
      </c>
      <c r="F366" s="55">
        <f t="shared" si="14"/>
        <v>1295.61408</v>
      </c>
      <c r="G366" s="55" t="s">
        <v>13</v>
      </c>
      <c r="H366" s="66" t="s">
        <v>420</v>
      </c>
    </row>
    <row r="367" spans="1:8" ht="69">
      <c r="A367" s="108" t="s">
        <v>389</v>
      </c>
      <c r="B367" s="77" t="s">
        <v>27</v>
      </c>
      <c r="C367" s="83">
        <v>40</v>
      </c>
      <c r="D367" s="70">
        <v>35.63</v>
      </c>
      <c r="E367" s="55">
        <f t="shared" si="13"/>
        <v>37.276106000000006</v>
      </c>
      <c r="F367" s="55">
        <f t="shared" si="14"/>
        <v>1491.0442400000002</v>
      </c>
      <c r="G367" s="55" t="s">
        <v>13</v>
      </c>
      <c r="H367" s="66" t="s">
        <v>420</v>
      </c>
    </row>
    <row r="368" spans="1:8" ht="41.25">
      <c r="A368" s="108" t="s">
        <v>390</v>
      </c>
      <c r="B368" s="77" t="s">
        <v>27</v>
      </c>
      <c r="C368" s="83">
        <v>60</v>
      </c>
      <c r="D368" s="70">
        <v>33.97</v>
      </c>
      <c r="E368" s="55">
        <f t="shared" si="13"/>
        <v>35.539414</v>
      </c>
      <c r="F368" s="55">
        <f t="shared" si="14"/>
        <v>2132.36484</v>
      </c>
      <c r="G368" s="55" t="s">
        <v>13</v>
      </c>
      <c r="H368" s="66" t="s">
        <v>420</v>
      </c>
    </row>
    <row r="369" spans="1:8" ht="27">
      <c r="A369" s="108" t="s">
        <v>391</v>
      </c>
      <c r="B369" s="66" t="s">
        <v>16</v>
      </c>
      <c r="C369" s="83">
        <v>200</v>
      </c>
      <c r="D369" s="70">
        <v>4.76</v>
      </c>
      <c r="E369" s="55">
        <f t="shared" si="13"/>
        <v>4.979912</v>
      </c>
      <c r="F369" s="55">
        <f t="shared" si="14"/>
        <v>995.9824</v>
      </c>
      <c r="G369" s="55" t="s">
        <v>13</v>
      </c>
      <c r="H369" s="66" t="s">
        <v>420</v>
      </c>
    </row>
    <row r="370" spans="1:8" ht="27">
      <c r="A370" s="108" t="s">
        <v>392</v>
      </c>
      <c r="B370" s="66" t="s">
        <v>16</v>
      </c>
      <c r="C370" s="83">
        <v>200</v>
      </c>
      <c r="D370" s="70">
        <v>5.99</v>
      </c>
      <c r="E370" s="55">
        <f t="shared" si="13"/>
        <v>6.266738</v>
      </c>
      <c r="F370" s="55">
        <f t="shared" si="14"/>
        <v>1253.3476</v>
      </c>
      <c r="G370" s="55" t="s">
        <v>13</v>
      </c>
      <c r="H370" s="66" t="s">
        <v>420</v>
      </c>
    </row>
    <row r="371" spans="1:8" ht="69">
      <c r="A371" s="108" t="s">
        <v>393</v>
      </c>
      <c r="B371" s="77" t="s">
        <v>27</v>
      </c>
      <c r="C371" s="83">
        <v>40</v>
      </c>
      <c r="D371" s="70">
        <v>30.63</v>
      </c>
      <c r="E371" s="55">
        <f t="shared" si="13"/>
        <v>32.045106</v>
      </c>
      <c r="F371" s="55">
        <f t="shared" si="14"/>
        <v>1281.80424</v>
      </c>
      <c r="G371" s="55" t="s">
        <v>13</v>
      </c>
      <c r="H371" s="66" t="s">
        <v>420</v>
      </c>
    </row>
    <row r="372" spans="1:8" ht="69">
      <c r="A372" s="108" t="s">
        <v>394</v>
      </c>
      <c r="B372" s="77" t="s">
        <v>27</v>
      </c>
      <c r="C372" s="83">
        <v>40</v>
      </c>
      <c r="D372" s="70">
        <v>30.63</v>
      </c>
      <c r="E372" s="55">
        <f t="shared" si="13"/>
        <v>32.045106</v>
      </c>
      <c r="F372" s="55">
        <f t="shared" si="14"/>
        <v>1281.80424</v>
      </c>
      <c r="G372" s="55" t="s">
        <v>13</v>
      </c>
      <c r="H372" s="66" t="s">
        <v>420</v>
      </c>
    </row>
    <row r="373" spans="1:8" ht="54.75">
      <c r="A373" s="108" t="s">
        <v>395</v>
      </c>
      <c r="B373" s="77" t="s">
        <v>27</v>
      </c>
      <c r="C373" s="83">
        <v>60</v>
      </c>
      <c r="D373" s="70">
        <v>32.3</v>
      </c>
      <c r="E373" s="55">
        <f t="shared" si="13"/>
        <v>33.79226</v>
      </c>
      <c r="F373" s="55">
        <f t="shared" si="14"/>
        <v>2027.5356</v>
      </c>
      <c r="G373" s="55" t="s">
        <v>13</v>
      </c>
      <c r="H373" s="66" t="s">
        <v>420</v>
      </c>
    </row>
    <row r="374" spans="1:8" ht="54.75">
      <c r="A374" s="108" t="s">
        <v>396</v>
      </c>
      <c r="B374" s="77" t="s">
        <v>27</v>
      </c>
      <c r="C374" s="83">
        <v>60</v>
      </c>
      <c r="D374" s="70">
        <v>36.96</v>
      </c>
      <c r="E374" s="55">
        <f t="shared" si="13"/>
        <v>38.667552</v>
      </c>
      <c r="F374" s="55">
        <f t="shared" si="14"/>
        <v>2320.05312</v>
      </c>
      <c r="G374" s="55" t="s">
        <v>13</v>
      </c>
      <c r="H374" s="66" t="s">
        <v>420</v>
      </c>
    </row>
    <row r="375" spans="1:8" ht="69">
      <c r="A375" s="108" t="s">
        <v>397</v>
      </c>
      <c r="B375" s="77" t="s">
        <v>27</v>
      </c>
      <c r="C375" s="83">
        <v>60</v>
      </c>
      <c r="D375" s="70">
        <v>36.96</v>
      </c>
      <c r="E375" s="55">
        <f t="shared" si="13"/>
        <v>38.667552</v>
      </c>
      <c r="F375" s="55">
        <f t="shared" si="14"/>
        <v>2320.05312</v>
      </c>
      <c r="G375" s="55" t="s">
        <v>13</v>
      </c>
      <c r="H375" s="66" t="s">
        <v>420</v>
      </c>
    </row>
    <row r="376" spans="1:8" ht="69">
      <c r="A376" s="108" t="s">
        <v>398</v>
      </c>
      <c r="B376" s="77" t="s">
        <v>27</v>
      </c>
      <c r="C376" s="83">
        <v>60</v>
      </c>
      <c r="D376" s="70">
        <v>36.96</v>
      </c>
      <c r="E376" s="55">
        <f t="shared" si="13"/>
        <v>38.667552</v>
      </c>
      <c r="F376" s="55">
        <f t="shared" si="14"/>
        <v>2320.05312</v>
      </c>
      <c r="G376" s="55" t="s">
        <v>13</v>
      </c>
      <c r="H376" s="66" t="s">
        <v>420</v>
      </c>
    </row>
    <row r="377" spans="1:8" ht="96">
      <c r="A377" s="108" t="s">
        <v>399</v>
      </c>
      <c r="B377" s="77" t="s">
        <v>27</v>
      </c>
      <c r="C377" s="83">
        <v>200</v>
      </c>
      <c r="D377" s="70">
        <v>41.96</v>
      </c>
      <c r="E377" s="55">
        <f t="shared" si="13"/>
        <v>43.898552</v>
      </c>
      <c r="F377" s="55">
        <f t="shared" si="14"/>
        <v>8779.7104</v>
      </c>
      <c r="G377" s="55" t="s">
        <v>13</v>
      </c>
      <c r="H377" s="66" t="s">
        <v>420</v>
      </c>
    </row>
    <row r="378" spans="1:8" ht="69">
      <c r="A378" s="112" t="s">
        <v>400</v>
      </c>
      <c r="B378" s="66" t="s">
        <v>16</v>
      </c>
      <c r="C378" s="113">
        <v>350</v>
      </c>
      <c r="D378" s="70">
        <v>7.2</v>
      </c>
      <c r="E378" s="55">
        <f t="shared" si="13"/>
        <v>7.53264</v>
      </c>
      <c r="F378" s="55">
        <f t="shared" si="14"/>
        <v>2636.424</v>
      </c>
      <c r="G378" s="55" t="s">
        <v>13</v>
      </c>
      <c r="H378" s="66" t="s">
        <v>421</v>
      </c>
    </row>
    <row r="379" spans="1:8" ht="27">
      <c r="A379" s="108" t="s">
        <v>401</v>
      </c>
      <c r="B379" s="66" t="s">
        <v>16</v>
      </c>
      <c r="C379" s="69">
        <v>30</v>
      </c>
      <c r="D379" s="70">
        <v>28.4</v>
      </c>
      <c r="E379" s="55">
        <f t="shared" si="13"/>
        <v>29.71208</v>
      </c>
      <c r="F379" s="55">
        <f t="shared" si="14"/>
        <v>891.3624</v>
      </c>
      <c r="G379" s="55" t="s">
        <v>13</v>
      </c>
      <c r="H379" s="66" t="s">
        <v>421</v>
      </c>
    </row>
    <row r="380" spans="1:8" ht="27">
      <c r="A380" s="116" t="s">
        <v>422</v>
      </c>
      <c r="B380" s="92" t="s">
        <v>16</v>
      </c>
      <c r="C380" s="92">
        <v>200</v>
      </c>
      <c r="D380" s="117">
        <v>3.74</v>
      </c>
      <c r="E380" s="94">
        <f t="shared" si="13"/>
        <v>3.9127880000000004</v>
      </c>
      <c r="F380" s="94">
        <f t="shared" si="14"/>
        <v>782.5576000000001</v>
      </c>
      <c r="G380" s="94" t="s">
        <v>20</v>
      </c>
      <c r="H380" s="92" t="s">
        <v>414</v>
      </c>
    </row>
    <row r="381" spans="1:8" ht="14.25">
      <c r="A381" s="118" t="s">
        <v>402</v>
      </c>
      <c r="B381" s="92" t="s">
        <v>16</v>
      </c>
      <c r="C381" s="92">
        <v>500</v>
      </c>
      <c r="D381" s="94">
        <v>32.93</v>
      </c>
      <c r="E381" s="94">
        <f t="shared" si="13"/>
        <v>34.451366</v>
      </c>
      <c r="F381" s="94">
        <f t="shared" si="14"/>
        <v>17225.683</v>
      </c>
      <c r="G381" s="94" t="s">
        <v>20</v>
      </c>
      <c r="H381" s="92" t="s">
        <v>414</v>
      </c>
    </row>
    <row r="382" spans="1:8" ht="14.25">
      <c r="A382" s="118" t="s">
        <v>403</v>
      </c>
      <c r="B382" s="92" t="s">
        <v>16</v>
      </c>
      <c r="C382" s="92">
        <v>500</v>
      </c>
      <c r="D382" s="94">
        <v>18.25</v>
      </c>
      <c r="E382" s="94">
        <f t="shared" si="13"/>
        <v>19.09315</v>
      </c>
      <c r="F382" s="94">
        <f t="shared" si="14"/>
        <v>9546.575</v>
      </c>
      <c r="G382" s="94" t="s">
        <v>20</v>
      </c>
      <c r="H382" s="92" t="s">
        <v>414</v>
      </c>
    </row>
    <row r="383" spans="1:8" ht="14.25">
      <c r="A383" s="118" t="s">
        <v>404</v>
      </c>
      <c r="B383" s="92" t="s">
        <v>16</v>
      </c>
      <c r="C383" s="92">
        <v>500</v>
      </c>
      <c r="D383" s="94">
        <v>30.08</v>
      </c>
      <c r="E383" s="94">
        <f t="shared" si="13"/>
        <v>31.469696</v>
      </c>
      <c r="F383" s="94">
        <f t="shared" si="14"/>
        <v>15734.848</v>
      </c>
      <c r="G383" s="94" t="s">
        <v>20</v>
      </c>
      <c r="H383" s="92" t="s">
        <v>414</v>
      </c>
    </row>
    <row r="384" spans="1:8" ht="14.25">
      <c r="A384" s="118" t="s">
        <v>405</v>
      </c>
      <c r="B384" s="92" t="s">
        <v>16</v>
      </c>
      <c r="C384" s="92">
        <v>500</v>
      </c>
      <c r="D384" s="94">
        <v>30.07</v>
      </c>
      <c r="E384" s="94">
        <f t="shared" si="13"/>
        <v>31.459234</v>
      </c>
      <c r="F384" s="94">
        <f t="shared" si="14"/>
        <v>15729.617</v>
      </c>
      <c r="G384" s="94" t="s">
        <v>20</v>
      </c>
      <c r="H384" s="92" t="s">
        <v>414</v>
      </c>
    </row>
    <row r="385" spans="1:8" ht="14.25">
      <c r="A385" s="118" t="s">
        <v>406</v>
      </c>
      <c r="B385" s="92" t="s">
        <v>16</v>
      </c>
      <c r="C385" s="92">
        <v>500</v>
      </c>
      <c r="D385" s="94">
        <v>30.07</v>
      </c>
      <c r="E385" s="94">
        <f t="shared" si="13"/>
        <v>31.459234</v>
      </c>
      <c r="F385" s="94">
        <f t="shared" si="14"/>
        <v>15729.617</v>
      </c>
      <c r="G385" s="94" t="s">
        <v>20</v>
      </c>
      <c r="H385" s="92" t="s">
        <v>414</v>
      </c>
    </row>
    <row r="386" spans="1:8" ht="14.25">
      <c r="A386" s="118" t="s">
        <v>407</v>
      </c>
      <c r="B386" s="92" t="s">
        <v>16</v>
      </c>
      <c r="C386" s="92">
        <v>500</v>
      </c>
      <c r="D386" s="94">
        <v>30.07</v>
      </c>
      <c r="E386" s="94">
        <f t="shared" si="13"/>
        <v>31.459234</v>
      </c>
      <c r="F386" s="94">
        <f t="shared" si="14"/>
        <v>15729.617</v>
      </c>
      <c r="G386" s="94" t="s">
        <v>20</v>
      </c>
      <c r="H386" s="92" t="s">
        <v>414</v>
      </c>
    </row>
    <row r="387" spans="1:8" ht="17.25" customHeight="1">
      <c r="A387" s="118" t="s">
        <v>408</v>
      </c>
      <c r="B387" s="92" t="s">
        <v>16</v>
      </c>
      <c r="C387" s="92">
        <v>200</v>
      </c>
      <c r="D387" s="94">
        <v>10.36</v>
      </c>
      <c r="E387" s="94">
        <f t="shared" si="13"/>
        <v>10.838631999999999</v>
      </c>
      <c r="F387" s="94">
        <f t="shared" si="14"/>
        <v>2167.7263999999996</v>
      </c>
      <c r="G387" s="94" t="s">
        <v>20</v>
      </c>
      <c r="H387" s="92" t="s">
        <v>414</v>
      </c>
    </row>
    <row r="388" spans="1:8" ht="45" customHeight="1">
      <c r="A388" s="119" t="s">
        <v>624</v>
      </c>
      <c r="B388" s="66" t="s">
        <v>16</v>
      </c>
      <c r="C388" s="66">
        <v>1400</v>
      </c>
      <c r="D388" s="55">
        <v>11.98</v>
      </c>
      <c r="E388" s="55">
        <f aca="true" t="shared" si="15" ref="E388:E486">D388*5.8%+D388</f>
        <v>12.67484</v>
      </c>
      <c r="F388" s="55">
        <f aca="true" t="shared" si="16" ref="F388:F488">(E388*C388)</f>
        <v>17744.775999999998</v>
      </c>
      <c r="G388" s="55" t="s">
        <v>13</v>
      </c>
      <c r="H388" s="55" t="s">
        <v>608</v>
      </c>
    </row>
    <row r="389" spans="1:8" ht="14.25">
      <c r="A389" s="120" t="s">
        <v>423</v>
      </c>
      <c r="B389" s="66" t="s">
        <v>16</v>
      </c>
      <c r="C389" s="66">
        <v>2</v>
      </c>
      <c r="D389" s="55">
        <v>963.33</v>
      </c>
      <c r="E389" s="55">
        <f t="shared" si="15"/>
        <v>1019.2031400000001</v>
      </c>
      <c r="F389" s="55">
        <f t="shared" si="16"/>
        <v>2038.4062800000002</v>
      </c>
      <c r="G389" s="55" t="s">
        <v>17</v>
      </c>
      <c r="H389" s="55" t="s">
        <v>609</v>
      </c>
    </row>
    <row r="390" spans="1:8" ht="14.25">
      <c r="A390" s="120" t="s">
        <v>424</v>
      </c>
      <c r="B390" s="66" t="s">
        <v>16</v>
      </c>
      <c r="C390" s="66">
        <v>2</v>
      </c>
      <c r="D390" s="55">
        <v>821.97</v>
      </c>
      <c r="E390" s="55">
        <f t="shared" si="15"/>
        <v>869.64426</v>
      </c>
      <c r="F390" s="55">
        <f t="shared" si="16"/>
        <v>1739.28852</v>
      </c>
      <c r="G390" s="55" t="s">
        <v>17</v>
      </c>
      <c r="H390" s="55" t="s">
        <v>609</v>
      </c>
    </row>
    <row r="391" spans="1:8" ht="24.75" customHeight="1">
      <c r="A391" s="120" t="s">
        <v>425</v>
      </c>
      <c r="B391" s="66" t="s">
        <v>16</v>
      </c>
      <c r="C391" s="66">
        <v>3</v>
      </c>
      <c r="D391" s="55">
        <v>3162.67</v>
      </c>
      <c r="E391" s="55">
        <f t="shared" si="15"/>
        <v>3346.10486</v>
      </c>
      <c r="F391" s="55">
        <f t="shared" si="16"/>
        <v>10038.31458</v>
      </c>
      <c r="G391" s="55" t="s">
        <v>17</v>
      </c>
      <c r="H391" s="55" t="s">
        <v>609</v>
      </c>
    </row>
    <row r="392" spans="1:8" ht="14.25">
      <c r="A392" s="120" t="s">
        <v>426</v>
      </c>
      <c r="B392" s="66" t="s">
        <v>16</v>
      </c>
      <c r="C392" s="66">
        <v>1</v>
      </c>
      <c r="D392" s="55">
        <v>4870</v>
      </c>
      <c r="E392" s="55">
        <f t="shared" si="15"/>
        <v>5152.46</v>
      </c>
      <c r="F392" s="55">
        <f t="shared" si="16"/>
        <v>5152.46</v>
      </c>
      <c r="G392" s="55" t="s">
        <v>17</v>
      </c>
      <c r="H392" s="55" t="s">
        <v>609</v>
      </c>
    </row>
    <row r="393" spans="1:8" ht="14.25">
      <c r="A393" s="120" t="s">
        <v>427</v>
      </c>
      <c r="B393" s="66" t="s">
        <v>16</v>
      </c>
      <c r="C393" s="66">
        <v>8</v>
      </c>
      <c r="D393" s="55">
        <v>6052.97</v>
      </c>
      <c r="E393" s="55">
        <f t="shared" si="15"/>
        <v>6404.04226</v>
      </c>
      <c r="F393" s="55">
        <f t="shared" si="16"/>
        <v>51232.33808</v>
      </c>
      <c r="G393" s="55" t="s">
        <v>17</v>
      </c>
      <c r="H393" s="55" t="s">
        <v>609</v>
      </c>
    </row>
    <row r="394" spans="1:8" ht="14.25">
      <c r="A394" s="120" t="s">
        <v>428</v>
      </c>
      <c r="B394" s="66" t="s">
        <v>16</v>
      </c>
      <c r="C394" s="66">
        <v>8</v>
      </c>
      <c r="D394" s="55">
        <v>7366.67</v>
      </c>
      <c r="E394" s="55">
        <f t="shared" si="15"/>
        <v>7793.93686</v>
      </c>
      <c r="F394" s="55">
        <f t="shared" si="16"/>
        <v>62351.49488</v>
      </c>
      <c r="G394" s="55" t="s">
        <v>17</v>
      </c>
      <c r="H394" s="55" t="s">
        <v>609</v>
      </c>
    </row>
    <row r="395" spans="1:8" ht="14.25">
      <c r="A395" s="120" t="s">
        <v>429</v>
      </c>
      <c r="B395" s="66" t="s">
        <v>16</v>
      </c>
      <c r="C395" s="66">
        <v>5</v>
      </c>
      <c r="D395" s="55">
        <v>2216.67</v>
      </c>
      <c r="E395" s="55">
        <f t="shared" si="15"/>
        <v>2345.23686</v>
      </c>
      <c r="F395" s="55">
        <f t="shared" si="16"/>
        <v>11726.1843</v>
      </c>
      <c r="G395" s="55" t="s">
        <v>17</v>
      </c>
      <c r="H395" s="55" t="s">
        <v>609</v>
      </c>
    </row>
    <row r="396" spans="1:8" ht="14.25">
      <c r="A396" s="120" t="s">
        <v>430</v>
      </c>
      <c r="B396" s="66" t="s">
        <v>16</v>
      </c>
      <c r="C396" s="66">
        <v>5</v>
      </c>
      <c r="D396" s="55">
        <v>3133.33</v>
      </c>
      <c r="E396" s="55">
        <f t="shared" si="15"/>
        <v>3315.0631399999997</v>
      </c>
      <c r="F396" s="55">
        <f t="shared" si="16"/>
        <v>16575.3157</v>
      </c>
      <c r="G396" s="55" t="s">
        <v>17</v>
      </c>
      <c r="H396" s="55" t="s">
        <v>609</v>
      </c>
    </row>
    <row r="397" spans="1:8" ht="14.25">
      <c r="A397" s="120" t="s">
        <v>431</v>
      </c>
      <c r="B397" s="66" t="s">
        <v>16</v>
      </c>
      <c r="C397" s="66">
        <v>5</v>
      </c>
      <c r="D397" s="55">
        <v>4482</v>
      </c>
      <c r="E397" s="55">
        <f t="shared" si="15"/>
        <v>4741.956</v>
      </c>
      <c r="F397" s="55">
        <f t="shared" si="16"/>
        <v>23709.78</v>
      </c>
      <c r="G397" s="55" t="s">
        <v>17</v>
      </c>
      <c r="H397" s="55" t="s">
        <v>609</v>
      </c>
    </row>
    <row r="398" spans="1:8" ht="14.25">
      <c r="A398" s="120" t="s">
        <v>432</v>
      </c>
      <c r="B398" s="66" t="s">
        <v>605</v>
      </c>
      <c r="C398" s="66">
        <v>114</v>
      </c>
      <c r="D398" s="55">
        <v>146.33</v>
      </c>
      <c r="E398" s="55">
        <f t="shared" si="15"/>
        <v>154.81714000000002</v>
      </c>
      <c r="F398" s="55">
        <f t="shared" si="16"/>
        <v>17649.153960000003</v>
      </c>
      <c r="G398" s="55" t="s">
        <v>17</v>
      </c>
      <c r="H398" s="55" t="s">
        <v>609</v>
      </c>
    </row>
    <row r="399" spans="1:8" ht="14.25">
      <c r="A399" s="120" t="s">
        <v>433</v>
      </c>
      <c r="B399" s="66" t="s">
        <v>16</v>
      </c>
      <c r="C399" s="66">
        <v>5</v>
      </c>
      <c r="D399" s="55">
        <v>74.5</v>
      </c>
      <c r="E399" s="55">
        <f t="shared" si="15"/>
        <v>78.821</v>
      </c>
      <c r="F399" s="55">
        <f t="shared" si="16"/>
        <v>394.105</v>
      </c>
      <c r="G399" s="55" t="s">
        <v>13</v>
      </c>
      <c r="H399" s="55" t="s">
        <v>610</v>
      </c>
    </row>
    <row r="400" spans="1:8" ht="14.25">
      <c r="A400" s="120" t="s">
        <v>434</v>
      </c>
      <c r="B400" s="66" t="s">
        <v>16</v>
      </c>
      <c r="C400" s="66">
        <v>30</v>
      </c>
      <c r="D400" s="55">
        <v>59</v>
      </c>
      <c r="E400" s="55">
        <f t="shared" si="15"/>
        <v>62.422</v>
      </c>
      <c r="F400" s="55">
        <f t="shared" si="16"/>
        <v>1872.6599999999999</v>
      </c>
      <c r="G400" s="55" t="s">
        <v>13</v>
      </c>
      <c r="H400" s="55" t="s">
        <v>610</v>
      </c>
    </row>
    <row r="401" spans="1:8" ht="14.25">
      <c r="A401" s="120" t="s">
        <v>435</v>
      </c>
      <c r="B401" s="66" t="s">
        <v>16</v>
      </c>
      <c r="C401" s="66">
        <v>15</v>
      </c>
      <c r="D401" s="55">
        <v>51</v>
      </c>
      <c r="E401" s="55">
        <f t="shared" si="15"/>
        <v>53.958</v>
      </c>
      <c r="F401" s="55">
        <f t="shared" si="16"/>
        <v>809.37</v>
      </c>
      <c r="G401" s="55" t="s">
        <v>13</v>
      </c>
      <c r="H401" s="55" t="s">
        <v>610</v>
      </c>
    </row>
    <row r="402" spans="1:8" ht="14.25">
      <c r="A402" s="120" t="s">
        <v>436</v>
      </c>
      <c r="B402" s="66" t="s">
        <v>16</v>
      </c>
      <c r="C402" s="66">
        <v>15</v>
      </c>
      <c r="D402" s="55">
        <v>49</v>
      </c>
      <c r="E402" s="55">
        <f t="shared" si="15"/>
        <v>51.842</v>
      </c>
      <c r="F402" s="55">
        <f t="shared" si="16"/>
        <v>777.63</v>
      </c>
      <c r="G402" s="55" t="s">
        <v>13</v>
      </c>
      <c r="H402" s="55" t="s">
        <v>610</v>
      </c>
    </row>
    <row r="403" spans="1:8" ht="14.25">
      <c r="A403" s="120" t="s">
        <v>437</v>
      </c>
      <c r="B403" s="66" t="s">
        <v>16</v>
      </c>
      <c r="C403" s="66">
        <v>25</v>
      </c>
      <c r="D403" s="55">
        <v>49</v>
      </c>
      <c r="E403" s="55">
        <f t="shared" si="15"/>
        <v>51.842</v>
      </c>
      <c r="F403" s="55">
        <f t="shared" si="16"/>
        <v>1296.05</v>
      </c>
      <c r="G403" s="55" t="s">
        <v>13</v>
      </c>
      <c r="H403" s="55" t="s">
        <v>610</v>
      </c>
    </row>
    <row r="404" spans="1:8" ht="14.25">
      <c r="A404" s="120" t="s">
        <v>438</v>
      </c>
      <c r="B404" s="66" t="s">
        <v>16</v>
      </c>
      <c r="C404" s="66">
        <v>5</v>
      </c>
      <c r="D404" s="55">
        <v>49</v>
      </c>
      <c r="E404" s="55">
        <f t="shared" si="15"/>
        <v>51.842</v>
      </c>
      <c r="F404" s="55">
        <f t="shared" si="16"/>
        <v>259.21</v>
      </c>
      <c r="G404" s="55" t="s">
        <v>13</v>
      </c>
      <c r="H404" s="55" t="s">
        <v>610</v>
      </c>
    </row>
    <row r="405" spans="1:8" ht="14.25">
      <c r="A405" s="120" t="s">
        <v>439</v>
      </c>
      <c r="B405" s="66" t="s">
        <v>16</v>
      </c>
      <c r="C405" s="66">
        <v>5</v>
      </c>
      <c r="D405" s="55">
        <v>73.5</v>
      </c>
      <c r="E405" s="55">
        <f t="shared" si="15"/>
        <v>77.763</v>
      </c>
      <c r="F405" s="55">
        <f t="shared" si="16"/>
        <v>388.81500000000005</v>
      </c>
      <c r="G405" s="55" t="s">
        <v>13</v>
      </c>
      <c r="H405" s="55" t="s">
        <v>610</v>
      </c>
    </row>
    <row r="406" spans="1:8" ht="14.25">
      <c r="A406" s="120" t="s">
        <v>440</v>
      </c>
      <c r="B406" s="66" t="s">
        <v>16</v>
      </c>
      <c r="C406" s="66">
        <v>50</v>
      </c>
      <c r="D406" s="55">
        <v>55.5</v>
      </c>
      <c r="E406" s="55">
        <f t="shared" si="15"/>
        <v>58.719</v>
      </c>
      <c r="F406" s="55">
        <f t="shared" si="16"/>
        <v>2935.9500000000003</v>
      </c>
      <c r="G406" s="55" t="s">
        <v>13</v>
      </c>
      <c r="H406" s="55" t="s">
        <v>610</v>
      </c>
    </row>
    <row r="407" spans="1:8" ht="14.25">
      <c r="A407" s="120" t="s">
        <v>441</v>
      </c>
      <c r="B407" s="66" t="s">
        <v>16</v>
      </c>
      <c r="C407" s="66">
        <v>36</v>
      </c>
      <c r="D407" s="55">
        <v>55.5</v>
      </c>
      <c r="E407" s="55">
        <f t="shared" si="15"/>
        <v>58.719</v>
      </c>
      <c r="F407" s="55">
        <f t="shared" si="16"/>
        <v>2113.884</v>
      </c>
      <c r="G407" s="55" t="s">
        <v>13</v>
      </c>
      <c r="H407" s="55" t="s">
        <v>610</v>
      </c>
    </row>
    <row r="408" spans="1:8" ht="14.25">
      <c r="A408" s="120" t="s">
        <v>442</v>
      </c>
      <c r="B408" s="66" t="s">
        <v>16</v>
      </c>
      <c r="C408" s="66">
        <v>36</v>
      </c>
      <c r="D408" s="55">
        <v>55.5</v>
      </c>
      <c r="E408" s="55">
        <f t="shared" si="15"/>
        <v>58.719</v>
      </c>
      <c r="F408" s="55">
        <f t="shared" si="16"/>
        <v>2113.884</v>
      </c>
      <c r="G408" s="55" t="s">
        <v>13</v>
      </c>
      <c r="H408" s="55" t="s">
        <v>610</v>
      </c>
    </row>
    <row r="409" spans="1:8" ht="14.25">
      <c r="A409" s="120" t="s">
        <v>443</v>
      </c>
      <c r="B409" s="66" t="s">
        <v>16</v>
      </c>
      <c r="C409" s="66">
        <v>36</v>
      </c>
      <c r="D409" s="55">
        <v>55.5</v>
      </c>
      <c r="E409" s="55">
        <f t="shared" si="15"/>
        <v>58.719</v>
      </c>
      <c r="F409" s="55">
        <f t="shared" si="16"/>
        <v>2113.884</v>
      </c>
      <c r="G409" s="55" t="s">
        <v>13</v>
      </c>
      <c r="H409" s="55" t="s">
        <v>610</v>
      </c>
    </row>
    <row r="410" spans="1:8" ht="14.25">
      <c r="A410" s="120" t="s">
        <v>444</v>
      </c>
      <c r="B410" s="66" t="s">
        <v>16</v>
      </c>
      <c r="C410" s="66">
        <v>35</v>
      </c>
      <c r="D410" s="55">
        <v>48</v>
      </c>
      <c r="E410" s="55">
        <f t="shared" si="15"/>
        <v>50.784</v>
      </c>
      <c r="F410" s="55">
        <f t="shared" si="16"/>
        <v>1777.44</v>
      </c>
      <c r="G410" s="55" t="s">
        <v>13</v>
      </c>
      <c r="H410" s="55" t="s">
        <v>610</v>
      </c>
    </row>
    <row r="411" spans="1:8" ht="14.25">
      <c r="A411" s="120" t="s">
        <v>445</v>
      </c>
      <c r="B411" s="66" t="s">
        <v>16</v>
      </c>
      <c r="C411" s="66">
        <v>35</v>
      </c>
      <c r="D411" s="55">
        <v>46</v>
      </c>
      <c r="E411" s="55">
        <f t="shared" si="15"/>
        <v>48.668</v>
      </c>
      <c r="F411" s="55">
        <f t="shared" si="16"/>
        <v>1703.3799999999999</v>
      </c>
      <c r="G411" s="55" t="s">
        <v>13</v>
      </c>
      <c r="H411" s="55" t="s">
        <v>610</v>
      </c>
    </row>
    <row r="412" spans="1:8" ht="14.25">
      <c r="A412" s="120" t="s">
        <v>446</v>
      </c>
      <c r="B412" s="66" t="s">
        <v>16</v>
      </c>
      <c r="C412" s="66">
        <v>35</v>
      </c>
      <c r="D412" s="55">
        <v>46</v>
      </c>
      <c r="E412" s="55">
        <f t="shared" si="15"/>
        <v>48.668</v>
      </c>
      <c r="F412" s="55">
        <f t="shared" si="16"/>
        <v>1703.3799999999999</v>
      </c>
      <c r="G412" s="55" t="s">
        <v>13</v>
      </c>
      <c r="H412" s="55" t="s">
        <v>610</v>
      </c>
    </row>
    <row r="413" spans="1:8" ht="14.25">
      <c r="A413" s="120" t="s">
        <v>447</v>
      </c>
      <c r="B413" s="66" t="s">
        <v>16</v>
      </c>
      <c r="C413" s="66">
        <v>35</v>
      </c>
      <c r="D413" s="55">
        <v>46</v>
      </c>
      <c r="E413" s="55">
        <f t="shared" si="15"/>
        <v>48.668</v>
      </c>
      <c r="F413" s="55">
        <f t="shared" si="16"/>
        <v>1703.3799999999999</v>
      </c>
      <c r="G413" s="55" t="s">
        <v>13</v>
      </c>
      <c r="H413" s="55" t="s">
        <v>610</v>
      </c>
    </row>
    <row r="414" spans="1:8" ht="14.25">
      <c r="A414" s="120" t="s">
        <v>448</v>
      </c>
      <c r="B414" s="66" t="s">
        <v>16</v>
      </c>
      <c r="C414" s="66">
        <v>35</v>
      </c>
      <c r="D414" s="55">
        <v>60</v>
      </c>
      <c r="E414" s="55">
        <f t="shared" si="15"/>
        <v>63.48</v>
      </c>
      <c r="F414" s="55">
        <f t="shared" si="16"/>
        <v>2221.7999999999997</v>
      </c>
      <c r="G414" s="55" t="s">
        <v>13</v>
      </c>
      <c r="H414" s="55" t="s">
        <v>610</v>
      </c>
    </row>
    <row r="415" spans="1:8" ht="14.25">
      <c r="A415" s="120" t="s">
        <v>449</v>
      </c>
      <c r="B415" s="66" t="s">
        <v>16</v>
      </c>
      <c r="C415" s="66">
        <v>35</v>
      </c>
      <c r="D415" s="55">
        <v>60</v>
      </c>
      <c r="E415" s="55">
        <f t="shared" si="15"/>
        <v>63.48</v>
      </c>
      <c r="F415" s="55">
        <f t="shared" si="16"/>
        <v>2221.7999999999997</v>
      </c>
      <c r="G415" s="55" t="s">
        <v>13</v>
      </c>
      <c r="H415" s="55" t="s">
        <v>610</v>
      </c>
    </row>
    <row r="416" spans="1:8" ht="14.25">
      <c r="A416" s="120" t="s">
        <v>450</v>
      </c>
      <c r="B416" s="66" t="s">
        <v>16</v>
      </c>
      <c r="C416" s="66">
        <v>35</v>
      </c>
      <c r="D416" s="55">
        <v>60</v>
      </c>
      <c r="E416" s="55">
        <f t="shared" si="15"/>
        <v>63.48</v>
      </c>
      <c r="F416" s="55">
        <f t="shared" si="16"/>
        <v>2221.7999999999997</v>
      </c>
      <c r="G416" s="55" t="s">
        <v>13</v>
      </c>
      <c r="H416" s="55" t="s">
        <v>610</v>
      </c>
    </row>
    <row r="417" spans="1:8" ht="14.25">
      <c r="A417" s="120" t="s">
        <v>451</v>
      </c>
      <c r="B417" s="66" t="s">
        <v>16</v>
      </c>
      <c r="C417" s="66">
        <v>35</v>
      </c>
      <c r="D417" s="55">
        <v>60</v>
      </c>
      <c r="E417" s="55">
        <f t="shared" si="15"/>
        <v>63.48</v>
      </c>
      <c r="F417" s="55">
        <f t="shared" si="16"/>
        <v>2221.7999999999997</v>
      </c>
      <c r="G417" s="55" t="s">
        <v>13</v>
      </c>
      <c r="H417" s="55" t="s">
        <v>610</v>
      </c>
    </row>
    <row r="418" spans="1:8" ht="14.25">
      <c r="A418" s="120" t="s">
        <v>452</v>
      </c>
      <c r="B418" s="66" t="s">
        <v>15</v>
      </c>
      <c r="C418" s="66">
        <v>1</v>
      </c>
      <c r="D418" s="55">
        <v>170970</v>
      </c>
      <c r="E418" s="55">
        <f t="shared" si="15"/>
        <v>180886.26</v>
      </c>
      <c r="F418" s="55">
        <f t="shared" si="16"/>
        <v>180886.26</v>
      </c>
      <c r="G418" s="55" t="s">
        <v>22</v>
      </c>
      <c r="H418" s="55" t="s">
        <v>611</v>
      </c>
    </row>
    <row r="419" spans="1:8" ht="14.25">
      <c r="A419" s="120" t="s">
        <v>453</v>
      </c>
      <c r="B419" s="66" t="s">
        <v>15</v>
      </c>
      <c r="C419" s="66">
        <v>1</v>
      </c>
      <c r="D419" s="55">
        <v>135146.25</v>
      </c>
      <c r="E419" s="55">
        <f t="shared" si="15"/>
        <v>142984.7325</v>
      </c>
      <c r="F419" s="55">
        <f t="shared" si="16"/>
        <v>142984.7325</v>
      </c>
      <c r="G419" s="55" t="s">
        <v>22</v>
      </c>
      <c r="H419" s="55" t="s">
        <v>611</v>
      </c>
    </row>
    <row r="420" spans="1:8" ht="14.25">
      <c r="A420" s="120" t="s">
        <v>454</v>
      </c>
      <c r="B420" s="66" t="s">
        <v>15</v>
      </c>
      <c r="C420" s="66">
        <v>1</v>
      </c>
      <c r="D420" s="55">
        <v>513386.29</v>
      </c>
      <c r="E420" s="55">
        <f t="shared" si="15"/>
        <v>543162.69482</v>
      </c>
      <c r="F420" s="55">
        <f t="shared" si="16"/>
        <v>543162.69482</v>
      </c>
      <c r="G420" s="55" t="s">
        <v>22</v>
      </c>
      <c r="H420" s="55" t="s">
        <v>611</v>
      </c>
    </row>
    <row r="421" spans="1:8" ht="14.25">
      <c r="A421" s="120" t="s">
        <v>455</v>
      </c>
      <c r="B421" s="66" t="s">
        <v>15</v>
      </c>
      <c r="C421" s="66">
        <v>1</v>
      </c>
      <c r="D421" s="55">
        <v>169125</v>
      </c>
      <c r="E421" s="55">
        <f t="shared" si="15"/>
        <v>178934.25</v>
      </c>
      <c r="F421" s="55">
        <f t="shared" si="16"/>
        <v>178934.25</v>
      </c>
      <c r="G421" s="55" t="s">
        <v>22</v>
      </c>
      <c r="H421" s="55" t="s">
        <v>611</v>
      </c>
    </row>
    <row r="422" spans="1:8" ht="14.25">
      <c r="A422" s="120" t="s">
        <v>456</v>
      </c>
      <c r="B422" s="66" t="s">
        <v>15</v>
      </c>
      <c r="C422" s="66">
        <v>1</v>
      </c>
      <c r="D422" s="55">
        <v>99168.75</v>
      </c>
      <c r="E422" s="55">
        <f t="shared" si="15"/>
        <v>104920.5375</v>
      </c>
      <c r="F422" s="55">
        <f t="shared" si="16"/>
        <v>104920.5375</v>
      </c>
      <c r="G422" s="55" t="s">
        <v>22</v>
      </c>
      <c r="H422" s="55" t="s">
        <v>611</v>
      </c>
    </row>
    <row r="423" spans="1:8" ht="14.25">
      <c r="A423" s="120" t="s">
        <v>457</v>
      </c>
      <c r="B423" s="66" t="s">
        <v>15</v>
      </c>
      <c r="C423" s="66">
        <v>1</v>
      </c>
      <c r="D423" s="55">
        <v>168279.37</v>
      </c>
      <c r="E423" s="55">
        <f t="shared" si="15"/>
        <v>178039.57345999999</v>
      </c>
      <c r="F423" s="55">
        <f t="shared" si="16"/>
        <v>178039.57345999999</v>
      </c>
      <c r="G423" s="55" t="s">
        <v>22</v>
      </c>
      <c r="H423" s="55" t="s">
        <v>611</v>
      </c>
    </row>
    <row r="424" spans="1:8" ht="14.25">
      <c r="A424" s="120" t="s">
        <v>458</v>
      </c>
      <c r="B424" s="66" t="s">
        <v>15</v>
      </c>
      <c r="C424" s="66">
        <v>1</v>
      </c>
      <c r="D424" s="55">
        <v>151597.5</v>
      </c>
      <c r="E424" s="55">
        <f t="shared" si="15"/>
        <v>160390.155</v>
      </c>
      <c r="F424" s="55">
        <f t="shared" si="16"/>
        <v>160390.155</v>
      </c>
      <c r="G424" s="55" t="s">
        <v>22</v>
      </c>
      <c r="H424" s="55" t="s">
        <v>611</v>
      </c>
    </row>
    <row r="425" spans="1:8" ht="14.25">
      <c r="A425" s="120" t="s">
        <v>459</v>
      </c>
      <c r="B425" s="66" t="s">
        <v>15</v>
      </c>
      <c r="C425" s="66">
        <v>1</v>
      </c>
      <c r="D425" s="55">
        <v>137452.5</v>
      </c>
      <c r="E425" s="55">
        <f t="shared" si="15"/>
        <v>145424.745</v>
      </c>
      <c r="F425" s="55">
        <f t="shared" si="16"/>
        <v>145424.745</v>
      </c>
      <c r="G425" s="55" t="s">
        <v>22</v>
      </c>
      <c r="H425" s="55" t="s">
        <v>611</v>
      </c>
    </row>
    <row r="426" spans="1:8" ht="14.25">
      <c r="A426" s="120" t="s">
        <v>460</v>
      </c>
      <c r="B426" s="66" t="s">
        <v>15</v>
      </c>
      <c r="C426" s="66">
        <v>1</v>
      </c>
      <c r="D426" s="55">
        <v>521567.17</v>
      </c>
      <c r="E426" s="55">
        <f t="shared" si="15"/>
        <v>551818.06586</v>
      </c>
      <c r="F426" s="55">
        <f t="shared" si="16"/>
        <v>551818.06586</v>
      </c>
      <c r="G426" s="55" t="s">
        <v>22</v>
      </c>
      <c r="H426" s="55" t="s">
        <v>611</v>
      </c>
    </row>
    <row r="427" spans="1:8" ht="14.25">
      <c r="A427" s="120" t="s">
        <v>461</v>
      </c>
      <c r="B427" s="66" t="s">
        <v>15</v>
      </c>
      <c r="C427" s="66">
        <v>1</v>
      </c>
      <c r="D427" s="55">
        <v>130610.62</v>
      </c>
      <c r="E427" s="55">
        <f t="shared" si="15"/>
        <v>138186.03596</v>
      </c>
      <c r="F427" s="55">
        <f t="shared" si="16"/>
        <v>138186.03596</v>
      </c>
      <c r="G427" s="55" t="s">
        <v>22</v>
      </c>
      <c r="H427" s="55" t="s">
        <v>611</v>
      </c>
    </row>
    <row r="428" spans="1:8" ht="14.25">
      <c r="A428" s="120" t="s">
        <v>462</v>
      </c>
      <c r="B428" s="66" t="s">
        <v>15</v>
      </c>
      <c r="C428" s="66">
        <v>1</v>
      </c>
      <c r="D428" s="55">
        <v>245231.25</v>
      </c>
      <c r="E428" s="55">
        <f t="shared" si="15"/>
        <v>259454.6625</v>
      </c>
      <c r="F428" s="55">
        <f t="shared" si="16"/>
        <v>259454.6625</v>
      </c>
      <c r="G428" s="55" t="s">
        <v>22</v>
      </c>
      <c r="H428" s="55" t="s">
        <v>611</v>
      </c>
    </row>
    <row r="429" spans="1:8" ht="14.25">
      <c r="A429" s="120" t="s">
        <v>463</v>
      </c>
      <c r="B429" s="66" t="s">
        <v>15</v>
      </c>
      <c r="C429" s="66">
        <v>1</v>
      </c>
      <c r="D429" s="55">
        <v>158670</v>
      </c>
      <c r="E429" s="55">
        <f t="shared" si="15"/>
        <v>167872.86</v>
      </c>
      <c r="F429" s="55">
        <f t="shared" si="16"/>
        <v>167872.86</v>
      </c>
      <c r="G429" s="55" t="s">
        <v>22</v>
      </c>
      <c r="H429" s="55" t="s">
        <v>611</v>
      </c>
    </row>
    <row r="430" spans="1:8" ht="14.25">
      <c r="A430" s="120" t="s">
        <v>464</v>
      </c>
      <c r="B430" s="66" t="s">
        <v>15</v>
      </c>
      <c r="C430" s="66">
        <v>1</v>
      </c>
      <c r="D430" s="55">
        <v>353272.6</v>
      </c>
      <c r="E430" s="55">
        <f t="shared" si="15"/>
        <v>373762.41079999995</v>
      </c>
      <c r="F430" s="55">
        <f t="shared" si="16"/>
        <v>373762.41079999995</v>
      </c>
      <c r="G430" s="55" t="s">
        <v>22</v>
      </c>
      <c r="H430" s="55" t="s">
        <v>611</v>
      </c>
    </row>
    <row r="431" spans="1:8" ht="14.25">
      <c r="A431" s="120" t="s">
        <v>465</v>
      </c>
      <c r="B431" s="66" t="s">
        <v>15</v>
      </c>
      <c r="C431" s="66">
        <v>1</v>
      </c>
      <c r="D431" s="55">
        <v>198337.5</v>
      </c>
      <c r="E431" s="55">
        <f t="shared" si="15"/>
        <v>209841.075</v>
      </c>
      <c r="F431" s="55">
        <f t="shared" si="16"/>
        <v>209841.075</v>
      </c>
      <c r="G431" s="55" t="s">
        <v>22</v>
      </c>
      <c r="H431" s="55" t="s">
        <v>611</v>
      </c>
    </row>
    <row r="432" spans="1:8" ht="14.25">
      <c r="A432" s="120" t="s">
        <v>466</v>
      </c>
      <c r="B432" s="66" t="s">
        <v>15</v>
      </c>
      <c r="C432" s="66">
        <v>1</v>
      </c>
      <c r="D432" s="55">
        <v>427232.09</v>
      </c>
      <c r="E432" s="55">
        <f t="shared" si="15"/>
        <v>452011.55122</v>
      </c>
      <c r="F432" s="55">
        <f t="shared" si="16"/>
        <v>452011.55122</v>
      </c>
      <c r="G432" s="55" t="s">
        <v>22</v>
      </c>
      <c r="H432" s="55" t="s">
        <v>611</v>
      </c>
    </row>
    <row r="433" spans="1:8" ht="14.25">
      <c r="A433" s="120" t="s">
        <v>467</v>
      </c>
      <c r="B433" s="66" t="s">
        <v>15</v>
      </c>
      <c r="C433" s="66">
        <v>1</v>
      </c>
      <c r="D433" s="55">
        <v>169489.9</v>
      </c>
      <c r="E433" s="55">
        <f t="shared" si="15"/>
        <v>179320.3142</v>
      </c>
      <c r="F433" s="55">
        <f t="shared" si="16"/>
        <v>179320.3142</v>
      </c>
      <c r="G433" s="55" t="s">
        <v>22</v>
      </c>
      <c r="H433" s="55" t="s">
        <v>611</v>
      </c>
    </row>
    <row r="434" spans="1:8" ht="14.25">
      <c r="A434" s="120" t="s">
        <v>468</v>
      </c>
      <c r="B434" s="66" t="s">
        <v>15</v>
      </c>
      <c r="C434" s="66">
        <v>1</v>
      </c>
      <c r="D434" s="55">
        <v>107625</v>
      </c>
      <c r="E434" s="55">
        <f t="shared" si="15"/>
        <v>113867.25</v>
      </c>
      <c r="F434" s="55">
        <f t="shared" si="16"/>
        <v>113867.25</v>
      </c>
      <c r="G434" s="55" t="s">
        <v>22</v>
      </c>
      <c r="H434" s="55" t="s">
        <v>611</v>
      </c>
    </row>
    <row r="435" spans="1:8" ht="14.25">
      <c r="A435" s="120" t="s">
        <v>469</v>
      </c>
      <c r="B435" s="66" t="s">
        <v>15</v>
      </c>
      <c r="C435" s="66">
        <v>1</v>
      </c>
      <c r="D435" s="55">
        <v>215277.47</v>
      </c>
      <c r="E435" s="55">
        <f t="shared" si="15"/>
        <v>227763.56326</v>
      </c>
      <c r="F435" s="55">
        <f t="shared" si="16"/>
        <v>227763.56326</v>
      </c>
      <c r="G435" s="55" t="s">
        <v>22</v>
      </c>
      <c r="H435" s="55" t="s">
        <v>611</v>
      </c>
    </row>
    <row r="436" spans="1:8" ht="14.25">
      <c r="A436" s="120" t="s">
        <v>470</v>
      </c>
      <c r="B436" s="66" t="s">
        <v>16</v>
      </c>
      <c r="C436" s="66">
        <v>1330</v>
      </c>
      <c r="D436" s="55">
        <v>71.6</v>
      </c>
      <c r="E436" s="55">
        <f t="shared" si="15"/>
        <v>75.7528</v>
      </c>
      <c r="F436" s="55">
        <f t="shared" si="16"/>
        <v>100751.22399999999</v>
      </c>
      <c r="G436" s="55" t="s">
        <v>17</v>
      </c>
      <c r="H436" s="66" t="s">
        <v>612</v>
      </c>
    </row>
    <row r="437" spans="1:8" ht="14.25">
      <c r="A437" s="120" t="s">
        <v>471</v>
      </c>
      <c r="B437" s="66" t="s">
        <v>606</v>
      </c>
      <c r="C437" s="66">
        <v>2660</v>
      </c>
      <c r="D437" s="55">
        <v>4.54</v>
      </c>
      <c r="E437" s="55">
        <f t="shared" si="15"/>
        <v>4.80332</v>
      </c>
      <c r="F437" s="55">
        <f t="shared" si="16"/>
        <v>12776.8312</v>
      </c>
      <c r="G437" s="55" t="s">
        <v>17</v>
      </c>
      <c r="H437" s="66" t="s">
        <v>612</v>
      </c>
    </row>
    <row r="438" spans="1:8" ht="14.25">
      <c r="A438" s="120" t="s">
        <v>472</v>
      </c>
      <c r="B438" s="66" t="s">
        <v>16</v>
      </c>
      <c r="C438" s="66">
        <v>1330</v>
      </c>
      <c r="D438" s="55">
        <v>51.6</v>
      </c>
      <c r="E438" s="55">
        <f t="shared" si="15"/>
        <v>54.592800000000004</v>
      </c>
      <c r="F438" s="55">
        <f t="shared" si="16"/>
        <v>72608.424</v>
      </c>
      <c r="G438" s="55" t="s">
        <v>17</v>
      </c>
      <c r="H438" s="66" t="s">
        <v>612</v>
      </c>
    </row>
    <row r="439" spans="1:8" ht="14.25">
      <c r="A439" s="120" t="s">
        <v>473</v>
      </c>
      <c r="B439" s="66" t="s">
        <v>16</v>
      </c>
      <c r="C439" s="66">
        <v>1330</v>
      </c>
      <c r="D439" s="55">
        <v>27</v>
      </c>
      <c r="E439" s="55">
        <f t="shared" si="15"/>
        <v>28.566</v>
      </c>
      <c r="F439" s="55">
        <f t="shared" si="16"/>
        <v>37992.78</v>
      </c>
      <c r="G439" s="55" t="s">
        <v>17</v>
      </c>
      <c r="H439" s="66" t="s">
        <v>612</v>
      </c>
    </row>
    <row r="440" spans="1:8" ht="14.25">
      <c r="A440" s="120" t="s">
        <v>474</v>
      </c>
      <c r="B440" s="66" t="s">
        <v>16</v>
      </c>
      <c r="C440" s="66">
        <v>1330</v>
      </c>
      <c r="D440" s="55">
        <v>18.2</v>
      </c>
      <c r="E440" s="55">
        <f t="shared" si="15"/>
        <v>19.255599999999998</v>
      </c>
      <c r="F440" s="55">
        <f t="shared" si="16"/>
        <v>25609.947999999997</v>
      </c>
      <c r="G440" s="55" t="s">
        <v>17</v>
      </c>
      <c r="H440" s="66" t="s">
        <v>612</v>
      </c>
    </row>
    <row r="441" spans="1:8" ht="14.25">
      <c r="A441" s="120" t="s">
        <v>475</v>
      </c>
      <c r="B441" s="66" t="s">
        <v>16</v>
      </c>
      <c r="C441" s="66">
        <v>1330</v>
      </c>
      <c r="D441" s="55">
        <v>20</v>
      </c>
      <c r="E441" s="55">
        <f t="shared" si="15"/>
        <v>21.16</v>
      </c>
      <c r="F441" s="55">
        <f t="shared" si="16"/>
        <v>28142.8</v>
      </c>
      <c r="G441" s="55" t="s">
        <v>17</v>
      </c>
      <c r="H441" s="66" t="s">
        <v>612</v>
      </c>
    </row>
    <row r="442" spans="1:8" ht="14.25">
      <c r="A442" s="120" t="s">
        <v>476</v>
      </c>
      <c r="B442" s="66" t="s">
        <v>16</v>
      </c>
      <c r="C442" s="66">
        <v>2660</v>
      </c>
      <c r="D442" s="55">
        <v>15</v>
      </c>
      <c r="E442" s="55">
        <f t="shared" si="15"/>
        <v>15.87</v>
      </c>
      <c r="F442" s="55">
        <f t="shared" si="16"/>
        <v>42214.2</v>
      </c>
      <c r="G442" s="55" t="s">
        <v>17</v>
      </c>
      <c r="H442" s="66" t="s">
        <v>612</v>
      </c>
    </row>
    <row r="443" spans="1:8" ht="14.25">
      <c r="A443" s="120" t="s">
        <v>477</v>
      </c>
      <c r="B443" s="66" t="s">
        <v>16</v>
      </c>
      <c r="C443" s="66">
        <v>170</v>
      </c>
      <c r="D443" s="55">
        <v>41.95</v>
      </c>
      <c r="E443" s="55">
        <f t="shared" si="15"/>
        <v>44.383100000000006</v>
      </c>
      <c r="F443" s="55">
        <f t="shared" si="16"/>
        <v>7545.127000000001</v>
      </c>
      <c r="G443" s="55" t="s">
        <v>17</v>
      </c>
      <c r="H443" s="66" t="s">
        <v>612</v>
      </c>
    </row>
    <row r="444" spans="1:8" ht="14.25">
      <c r="A444" s="120" t="s">
        <v>478</v>
      </c>
      <c r="B444" s="66" t="s">
        <v>16</v>
      </c>
      <c r="C444" s="66">
        <v>340</v>
      </c>
      <c r="D444" s="55">
        <v>37.59</v>
      </c>
      <c r="E444" s="55">
        <f t="shared" si="15"/>
        <v>39.77022</v>
      </c>
      <c r="F444" s="55">
        <f t="shared" si="16"/>
        <v>13521.874800000001</v>
      </c>
      <c r="G444" s="55" t="s">
        <v>21</v>
      </c>
      <c r="H444" s="66" t="s">
        <v>613</v>
      </c>
    </row>
    <row r="445" spans="1:8" ht="14.25">
      <c r="A445" s="120" t="s">
        <v>479</v>
      </c>
      <c r="B445" s="66" t="s">
        <v>16</v>
      </c>
      <c r="C445" s="66">
        <v>360</v>
      </c>
      <c r="D445" s="55">
        <v>20.5</v>
      </c>
      <c r="E445" s="55">
        <f t="shared" si="15"/>
        <v>21.689</v>
      </c>
      <c r="F445" s="55">
        <f t="shared" si="16"/>
        <v>7808.04</v>
      </c>
      <c r="G445" s="55" t="s">
        <v>17</v>
      </c>
      <c r="H445" s="66" t="s">
        <v>614</v>
      </c>
    </row>
    <row r="446" spans="1:8" ht="14.25">
      <c r="A446" s="120" t="s">
        <v>480</v>
      </c>
      <c r="B446" s="66" t="s">
        <v>16</v>
      </c>
      <c r="C446" s="66">
        <v>360</v>
      </c>
      <c r="D446" s="55">
        <v>3.6</v>
      </c>
      <c r="E446" s="55">
        <f t="shared" si="15"/>
        <v>3.8088</v>
      </c>
      <c r="F446" s="55">
        <f t="shared" si="16"/>
        <v>1371.1680000000001</v>
      </c>
      <c r="G446" s="55" t="s">
        <v>17</v>
      </c>
      <c r="H446" s="66" t="s">
        <v>614</v>
      </c>
    </row>
    <row r="447" spans="1:8" ht="14.25">
      <c r="A447" s="120" t="s">
        <v>481</v>
      </c>
      <c r="B447" s="66" t="s">
        <v>16</v>
      </c>
      <c r="C447" s="66">
        <v>10</v>
      </c>
      <c r="D447" s="55">
        <v>4700</v>
      </c>
      <c r="E447" s="55">
        <f t="shared" si="15"/>
        <v>4972.6</v>
      </c>
      <c r="F447" s="55">
        <f t="shared" si="16"/>
        <v>49726</v>
      </c>
      <c r="G447" s="55" t="s">
        <v>19</v>
      </c>
      <c r="H447" s="66" t="s">
        <v>615</v>
      </c>
    </row>
    <row r="448" spans="1:8" ht="14.25">
      <c r="A448" s="120" t="s">
        <v>482</v>
      </c>
      <c r="B448" s="66" t="s">
        <v>16</v>
      </c>
      <c r="C448" s="66">
        <v>320</v>
      </c>
      <c r="D448" s="55">
        <v>26.9</v>
      </c>
      <c r="E448" s="55">
        <f t="shared" si="15"/>
        <v>28.460199999999997</v>
      </c>
      <c r="F448" s="55">
        <f t="shared" si="16"/>
        <v>9107.264</v>
      </c>
      <c r="G448" s="55" t="s">
        <v>17</v>
      </c>
      <c r="H448" s="66" t="s">
        <v>616</v>
      </c>
    </row>
    <row r="449" spans="1:8" ht="14.25">
      <c r="A449" s="120" t="s">
        <v>483</v>
      </c>
      <c r="B449" s="66" t="s">
        <v>16</v>
      </c>
      <c r="C449" s="66">
        <v>260</v>
      </c>
      <c r="D449" s="55">
        <v>12.9</v>
      </c>
      <c r="E449" s="55">
        <f t="shared" si="15"/>
        <v>13.648200000000001</v>
      </c>
      <c r="F449" s="55">
        <f t="shared" si="16"/>
        <v>3548.532</v>
      </c>
      <c r="G449" s="55" t="s">
        <v>17</v>
      </c>
      <c r="H449" s="66" t="s">
        <v>616</v>
      </c>
    </row>
    <row r="450" spans="1:8" ht="14.25">
      <c r="A450" s="120" t="s">
        <v>484</v>
      </c>
      <c r="B450" s="66" t="s">
        <v>16</v>
      </c>
      <c r="C450" s="66">
        <v>80</v>
      </c>
      <c r="D450" s="55">
        <v>24.9</v>
      </c>
      <c r="E450" s="55">
        <f t="shared" si="15"/>
        <v>26.344199999999997</v>
      </c>
      <c r="F450" s="55">
        <f t="shared" si="16"/>
        <v>2107.5359999999996</v>
      </c>
      <c r="G450" s="55" t="s">
        <v>17</v>
      </c>
      <c r="H450" s="66" t="s">
        <v>616</v>
      </c>
    </row>
    <row r="451" spans="1:8" ht="14.25">
      <c r="A451" s="120" t="s">
        <v>485</v>
      </c>
      <c r="B451" s="66" t="s">
        <v>16</v>
      </c>
      <c r="C451" s="66">
        <v>100</v>
      </c>
      <c r="D451" s="55">
        <v>52.9</v>
      </c>
      <c r="E451" s="55">
        <f t="shared" si="15"/>
        <v>55.968199999999996</v>
      </c>
      <c r="F451" s="55">
        <f t="shared" si="16"/>
        <v>5596.82</v>
      </c>
      <c r="G451" s="55" t="s">
        <v>17</v>
      </c>
      <c r="H451" s="66" t="s">
        <v>616</v>
      </c>
    </row>
    <row r="452" spans="1:8" ht="14.25">
      <c r="A452" s="121" t="s">
        <v>486</v>
      </c>
      <c r="B452" s="66" t="s">
        <v>16</v>
      </c>
      <c r="C452" s="66">
        <v>150</v>
      </c>
      <c r="D452" s="55">
        <v>43.2</v>
      </c>
      <c r="E452" s="55">
        <f t="shared" si="15"/>
        <v>45.705600000000004</v>
      </c>
      <c r="F452" s="55">
        <f t="shared" si="16"/>
        <v>6855.84</v>
      </c>
      <c r="G452" s="55"/>
      <c r="H452" s="66" t="s">
        <v>617</v>
      </c>
    </row>
    <row r="453" spans="1:8" ht="14.25">
      <c r="A453" s="120" t="s">
        <v>487</v>
      </c>
      <c r="B453" s="66" t="s">
        <v>16</v>
      </c>
      <c r="C453" s="66">
        <v>150</v>
      </c>
      <c r="D453" s="55">
        <v>28.08</v>
      </c>
      <c r="E453" s="55">
        <f t="shared" si="15"/>
        <v>29.70864</v>
      </c>
      <c r="F453" s="55">
        <f t="shared" si="16"/>
        <v>4456.296</v>
      </c>
      <c r="G453" s="55"/>
      <c r="H453" s="66" t="s">
        <v>617</v>
      </c>
    </row>
    <row r="454" spans="1:8" ht="14.25">
      <c r="A454" s="120" t="s">
        <v>488</v>
      </c>
      <c r="B454" s="66" t="s">
        <v>16</v>
      </c>
      <c r="C454" s="66">
        <v>6</v>
      </c>
      <c r="D454" s="55">
        <v>86</v>
      </c>
      <c r="E454" s="55">
        <f t="shared" si="15"/>
        <v>90.988</v>
      </c>
      <c r="F454" s="55">
        <f t="shared" si="16"/>
        <v>545.928</v>
      </c>
      <c r="G454" s="55"/>
      <c r="H454" s="66" t="s">
        <v>617</v>
      </c>
    </row>
    <row r="455" spans="1:8" ht="14.25">
      <c r="A455" s="120" t="s">
        <v>489</v>
      </c>
      <c r="B455" s="66" t="s">
        <v>16</v>
      </c>
      <c r="C455" s="66">
        <v>1</v>
      </c>
      <c r="D455" s="55">
        <v>330.75</v>
      </c>
      <c r="E455" s="55">
        <f t="shared" si="15"/>
        <v>349.9335</v>
      </c>
      <c r="F455" s="55">
        <f t="shared" si="16"/>
        <v>349.9335</v>
      </c>
      <c r="G455" s="55"/>
      <c r="H455" s="66" t="s">
        <v>617</v>
      </c>
    </row>
    <row r="456" spans="1:8" ht="14.25">
      <c r="A456" s="120" t="s">
        <v>490</v>
      </c>
      <c r="B456" s="66" t="s">
        <v>16</v>
      </c>
      <c r="C456" s="66">
        <v>1</v>
      </c>
      <c r="D456" s="55">
        <v>130</v>
      </c>
      <c r="E456" s="55">
        <f t="shared" si="15"/>
        <v>137.54</v>
      </c>
      <c r="F456" s="55">
        <f t="shared" si="16"/>
        <v>137.54</v>
      </c>
      <c r="G456" s="55"/>
      <c r="H456" s="66" t="s">
        <v>617</v>
      </c>
    </row>
    <row r="457" spans="1:8" ht="14.25">
      <c r="A457" s="120" t="s">
        <v>491</v>
      </c>
      <c r="B457" s="66" t="s">
        <v>16</v>
      </c>
      <c r="C457" s="66">
        <v>1</v>
      </c>
      <c r="D457" s="55">
        <v>145</v>
      </c>
      <c r="E457" s="55">
        <f t="shared" si="15"/>
        <v>153.41</v>
      </c>
      <c r="F457" s="55">
        <f t="shared" si="16"/>
        <v>153.41</v>
      </c>
      <c r="G457" s="55"/>
      <c r="H457" s="66" t="s">
        <v>617</v>
      </c>
    </row>
    <row r="458" spans="1:8" ht="14.25">
      <c r="A458" s="120" t="s">
        <v>492</v>
      </c>
      <c r="B458" s="66" t="s">
        <v>16</v>
      </c>
      <c r="C458" s="66">
        <v>1</v>
      </c>
      <c r="D458" s="55">
        <v>49</v>
      </c>
      <c r="E458" s="55">
        <f t="shared" si="15"/>
        <v>51.842</v>
      </c>
      <c r="F458" s="55">
        <f t="shared" si="16"/>
        <v>51.842</v>
      </c>
      <c r="G458" s="55"/>
      <c r="H458" s="66" t="s">
        <v>617</v>
      </c>
    </row>
    <row r="459" spans="1:8" ht="14.25">
      <c r="A459" s="120" t="s">
        <v>493</v>
      </c>
      <c r="B459" s="66" t="s">
        <v>16</v>
      </c>
      <c r="C459" s="66">
        <v>1</v>
      </c>
      <c r="D459" s="55">
        <v>60</v>
      </c>
      <c r="E459" s="55">
        <f t="shared" si="15"/>
        <v>63.48</v>
      </c>
      <c r="F459" s="55">
        <f t="shared" si="16"/>
        <v>63.48</v>
      </c>
      <c r="G459" s="55"/>
      <c r="H459" s="66" t="s">
        <v>617</v>
      </c>
    </row>
    <row r="460" spans="1:8" ht="14.25">
      <c r="A460" s="120" t="s">
        <v>494</v>
      </c>
      <c r="B460" s="66" t="s">
        <v>16</v>
      </c>
      <c r="C460" s="66">
        <v>1</v>
      </c>
      <c r="D460" s="55">
        <v>15</v>
      </c>
      <c r="E460" s="55">
        <f t="shared" si="15"/>
        <v>15.87</v>
      </c>
      <c r="F460" s="55">
        <f t="shared" si="16"/>
        <v>15.87</v>
      </c>
      <c r="G460" s="55"/>
      <c r="H460" s="66" t="s">
        <v>617</v>
      </c>
    </row>
    <row r="461" spans="1:8" ht="14.25">
      <c r="A461" s="120" t="s">
        <v>495</v>
      </c>
      <c r="B461" s="66" t="s">
        <v>16</v>
      </c>
      <c r="C461" s="66">
        <v>4</v>
      </c>
      <c r="D461" s="55">
        <v>30</v>
      </c>
      <c r="E461" s="55">
        <f t="shared" si="15"/>
        <v>31.74</v>
      </c>
      <c r="F461" s="55">
        <f t="shared" si="16"/>
        <v>126.96</v>
      </c>
      <c r="G461" s="55"/>
      <c r="H461" s="66" t="s">
        <v>617</v>
      </c>
    </row>
    <row r="462" spans="1:8" ht="14.25">
      <c r="A462" s="120" t="s">
        <v>496</v>
      </c>
      <c r="B462" s="66" t="s">
        <v>16</v>
      </c>
      <c r="C462" s="66">
        <v>2</v>
      </c>
      <c r="D462" s="55">
        <v>59.4</v>
      </c>
      <c r="E462" s="55">
        <f t="shared" si="15"/>
        <v>62.8452</v>
      </c>
      <c r="F462" s="55">
        <f t="shared" si="16"/>
        <v>125.6904</v>
      </c>
      <c r="G462" s="55"/>
      <c r="H462" s="66" t="s">
        <v>617</v>
      </c>
    </row>
    <row r="463" spans="1:8" ht="14.25">
      <c r="A463" s="120" t="s">
        <v>497</v>
      </c>
      <c r="B463" s="66" t="s">
        <v>16</v>
      </c>
      <c r="C463" s="66">
        <v>1</v>
      </c>
      <c r="D463" s="55">
        <v>235</v>
      </c>
      <c r="E463" s="55">
        <f t="shared" si="15"/>
        <v>248.63</v>
      </c>
      <c r="F463" s="55">
        <f t="shared" si="16"/>
        <v>248.63</v>
      </c>
      <c r="G463" s="55"/>
      <c r="H463" s="66" t="s">
        <v>617</v>
      </c>
    </row>
    <row r="464" spans="1:8" ht="14.25">
      <c r="A464" s="120" t="s">
        <v>498</v>
      </c>
      <c r="B464" s="66" t="s">
        <v>16</v>
      </c>
      <c r="C464" s="66">
        <v>1</v>
      </c>
      <c r="D464" s="55">
        <v>70</v>
      </c>
      <c r="E464" s="55">
        <f t="shared" si="15"/>
        <v>74.06</v>
      </c>
      <c r="F464" s="55">
        <f t="shared" si="16"/>
        <v>74.06</v>
      </c>
      <c r="G464" s="55"/>
      <c r="H464" s="66" t="s">
        <v>617</v>
      </c>
    </row>
    <row r="465" spans="1:8" ht="14.25">
      <c r="A465" s="120" t="s">
        <v>499</v>
      </c>
      <c r="B465" s="66" t="s">
        <v>16</v>
      </c>
      <c r="C465" s="66">
        <v>1</v>
      </c>
      <c r="D465" s="55">
        <v>170</v>
      </c>
      <c r="E465" s="55">
        <f t="shared" si="15"/>
        <v>179.86</v>
      </c>
      <c r="F465" s="55">
        <f t="shared" si="16"/>
        <v>179.86</v>
      </c>
      <c r="G465" s="55"/>
      <c r="H465" s="66" t="s">
        <v>617</v>
      </c>
    </row>
    <row r="466" spans="1:8" ht="14.25">
      <c r="A466" s="120" t="s">
        <v>500</v>
      </c>
      <c r="B466" s="66" t="s">
        <v>16</v>
      </c>
      <c r="C466" s="66">
        <v>1</v>
      </c>
      <c r="D466" s="55">
        <v>24</v>
      </c>
      <c r="E466" s="55">
        <f t="shared" si="15"/>
        <v>25.392</v>
      </c>
      <c r="F466" s="55">
        <f t="shared" si="16"/>
        <v>25.392</v>
      </c>
      <c r="G466" s="55"/>
      <c r="H466" s="66" t="s">
        <v>617</v>
      </c>
    </row>
    <row r="467" spans="1:8" ht="14.25">
      <c r="A467" s="120" t="s">
        <v>501</v>
      </c>
      <c r="B467" s="66" t="s">
        <v>16</v>
      </c>
      <c r="C467" s="66">
        <v>6</v>
      </c>
      <c r="D467" s="55">
        <v>47</v>
      </c>
      <c r="E467" s="55">
        <f t="shared" si="15"/>
        <v>49.726</v>
      </c>
      <c r="F467" s="55">
        <f t="shared" si="16"/>
        <v>298.356</v>
      </c>
      <c r="G467" s="55"/>
      <c r="H467" s="66" t="s">
        <v>617</v>
      </c>
    </row>
    <row r="468" spans="1:8" ht="14.25">
      <c r="A468" s="120" t="s">
        <v>502</v>
      </c>
      <c r="B468" s="66" t="s">
        <v>16</v>
      </c>
      <c r="C468" s="66">
        <v>8</v>
      </c>
      <c r="D468" s="55">
        <v>17</v>
      </c>
      <c r="E468" s="55">
        <f t="shared" si="15"/>
        <v>17.986</v>
      </c>
      <c r="F468" s="55">
        <f t="shared" si="16"/>
        <v>143.888</v>
      </c>
      <c r="G468" s="55"/>
      <c r="H468" s="66" t="s">
        <v>617</v>
      </c>
    </row>
    <row r="469" spans="1:8" ht="14.25">
      <c r="A469" s="120" t="s">
        <v>503</v>
      </c>
      <c r="B469" s="66" t="s">
        <v>16</v>
      </c>
      <c r="C469" s="66">
        <v>2</v>
      </c>
      <c r="D469" s="55">
        <v>17</v>
      </c>
      <c r="E469" s="55">
        <f t="shared" si="15"/>
        <v>17.986</v>
      </c>
      <c r="F469" s="55">
        <f t="shared" si="16"/>
        <v>35.972</v>
      </c>
      <c r="G469" s="55"/>
      <c r="H469" s="66" t="s">
        <v>617</v>
      </c>
    </row>
    <row r="470" spans="1:8" ht="14.25">
      <c r="A470" s="120" t="s">
        <v>504</v>
      </c>
      <c r="B470" s="66" t="s">
        <v>16</v>
      </c>
      <c r="C470" s="66">
        <v>6</v>
      </c>
      <c r="D470" s="55">
        <v>48</v>
      </c>
      <c r="E470" s="55">
        <f t="shared" si="15"/>
        <v>50.784</v>
      </c>
      <c r="F470" s="55">
        <f t="shared" si="16"/>
        <v>304.704</v>
      </c>
      <c r="G470" s="55"/>
      <c r="H470" s="66" t="s">
        <v>617</v>
      </c>
    </row>
    <row r="471" spans="1:8" ht="14.25">
      <c r="A471" s="120" t="s">
        <v>505</v>
      </c>
      <c r="B471" s="66" t="s">
        <v>16</v>
      </c>
      <c r="C471" s="66">
        <v>1</v>
      </c>
      <c r="D471" s="55">
        <v>48</v>
      </c>
      <c r="E471" s="55">
        <f t="shared" si="15"/>
        <v>50.784</v>
      </c>
      <c r="F471" s="55">
        <f t="shared" si="16"/>
        <v>50.784</v>
      </c>
      <c r="G471" s="55"/>
      <c r="H471" s="66" t="s">
        <v>617</v>
      </c>
    </row>
    <row r="472" spans="1:8" ht="14.25">
      <c r="A472" s="120" t="s">
        <v>506</v>
      </c>
      <c r="B472" s="66" t="s">
        <v>16</v>
      </c>
      <c r="C472" s="66">
        <v>1</v>
      </c>
      <c r="D472" s="55">
        <v>13</v>
      </c>
      <c r="E472" s="55">
        <f t="shared" si="15"/>
        <v>13.754</v>
      </c>
      <c r="F472" s="55">
        <f t="shared" si="16"/>
        <v>13.754</v>
      </c>
      <c r="G472" s="55"/>
      <c r="H472" s="66" t="s">
        <v>617</v>
      </c>
    </row>
    <row r="473" spans="1:8" ht="14.25">
      <c r="A473" s="120" t="s">
        <v>507</v>
      </c>
      <c r="B473" s="66" t="s">
        <v>16</v>
      </c>
      <c r="C473" s="66">
        <v>1</v>
      </c>
      <c r="D473" s="55">
        <v>13</v>
      </c>
      <c r="E473" s="55">
        <f t="shared" si="15"/>
        <v>13.754</v>
      </c>
      <c r="F473" s="55">
        <f t="shared" si="16"/>
        <v>13.754</v>
      </c>
      <c r="G473" s="55"/>
      <c r="H473" s="66" t="s">
        <v>617</v>
      </c>
    </row>
    <row r="474" spans="1:8" ht="14.25">
      <c r="A474" s="120" t="s">
        <v>508</v>
      </c>
      <c r="B474" s="66" t="s">
        <v>16</v>
      </c>
      <c r="C474" s="66">
        <v>1</v>
      </c>
      <c r="D474" s="55">
        <v>47</v>
      </c>
      <c r="E474" s="55">
        <f t="shared" si="15"/>
        <v>49.726</v>
      </c>
      <c r="F474" s="55">
        <f t="shared" si="16"/>
        <v>49.726</v>
      </c>
      <c r="G474" s="55"/>
      <c r="H474" s="66" t="s">
        <v>617</v>
      </c>
    </row>
    <row r="475" spans="1:8" ht="14.25">
      <c r="A475" s="120" t="s">
        <v>509</v>
      </c>
      <c r="B475" s="66" t="s">
        <v>16</v>
      </c>
      <c r="C475" s="66">
        <v>1</v>
      </c>
      <c r="D475" s="55">
        <v>47</v>
      </c>
      <c r="E475" s="55">
        <f t="shared" si="15"/>
        <v>49.726</v>
      </c>
      <c r="F475" s="55">
        <f t="shared" si="16"/>
        <v>49.726</v>
      </c>
      <c r="G475" s="55"/>
      <c r="H475" s="66" t="s">
        <v>617</v>
      </c>
    </row>
    <row r="476" spans="1:8" ht="14.25">
      <c r="A476" s="120" t="s">
        <v>510</v>
      </c>
      <c r="B476" s="66" t="s">
        <v>16</v>
      </c>
      <c r="C476" s="66">
        <v>6</v>
      </c>
      <c r="D476" s="55">
        <v>47</v>
      </c>
      <c r="E476" s="55">
        <f t="shared" si="15"/>
        <v>49.726</v>
      </c>
      <c r="F476" s="55">
        <f t="shared" si="16"/>
        <v>298.356</v>
      </c>
      <c r="G476" s="55"/>
      <c r="H476" s="66" t="s">
        <v>617</v>
      </c>
    </row>
    <row r="477" spans="1:8" ht="14.25">
      <c r="A477" s="120" t="s">
        <v>511</v>
      </c>
      <c r="B477" s="66" t="s">
        <v>16</v>
      </c>
      <c r="C477" s="66">
        <v>1</v>
      </c>
      <c r="D477" s="55">
        <v>47</v>
      </c>
      <c r="E477" s="55">
        <f t="shared" si="15"/>
        <v>49.726</v>
      </c>
      <c r="F477" s="55">
        <f t="shared" si="16"/>
        <v>49.726</v>
      </c>
      <c r="G477" s="55"/>
      <c r="H477" s="66" t="s">
        <v>617</v>
      </c>
    </row>
    <row r="478" spans="1:8" ht="14.25">
      <c r="A478" s="120" t="s">
        <v>512</v>
      </c>
      <c r="B478" s="66" t="s">
        <v>16</v>
      </c>
      <c r="C478" s="66">
        <v>1</v>
      </c>
      <c r="D478" s="55">
        <v>47</v>
      </c>
      <c r="E478" s="55">
        <f t="shared" si="15"/>
        <v>49.726</v>
      </c>
      <c r="F478" s="55">
        <f t="shared" si="16"/>
        <v>49.726</v>
      </c>
      <c r="G478" s="55"/>
      <c r="H478" s="66" t="s">
        <v>617</v>
      </c>
    </row>
    <row r="479" spans="1:8" ht="14.25">
      <c r="A479" s="120" t="s">
        <v>513</v>
      </c>
      <c r="B479" s="66" t="s">
        <v>16</v>
      </c>
      <c r="C479" s="66">
        <v>1</v>
      </c>
      <c r="D479" s="55">
        <v>47</v>
      </c>
      <c r="E479" s="55">
        <f t="shared" si="15"/>
        <v>49.726</v>
      </c>
      <c r="F479" s="55">
        <f t="shared" si="16"/>
        <v>49.726</v>
      </c>
      <c r="G479" s="55"/>
      <c r="H479" s="66" t="s">
        <v>617</v>
      </c>
    </row>
    <row r="480" spans="1:8" ht="14.25">
      <c r="A480" s="120" t="s">
        <v>514</v>
      </c>
      <c r="B480" s="66" t="s">
        <v>16</v>
      </c>
      <c r="C480" s="66">
        <v>1</v>
      </c>
      <c r="D480" s="55">
        <v>18</v>
      </c>
      <c r="E480" s="55">
        <f t="shared" si="15"/>
        <v>19.044</v>
      </c>
      <c r="F480" s="55">
        <f t="shared" si="16"/>
        <v>19.044</v>
      </c>
      <c r="G480" s="55"/>
      <c r="H480" s="66" t="s">
        <v>617</v>
      </c>
    </row>
    <row r="481" spans="1:8" ht="14.25">
      <c r="A481" s="120" t="s">
        <v>515</v>
      </c>
      <c r="B481" s="66" t="s">
        <v>16</v>
      </c>
      <c r="C481" s="66">
        <v>1</v>
      </c>
      <c r="D481" s="55">
        <v>47</v>
      </c>
      <c r="E481" s="55">
        <f t="shared" si="15"/>
        <v>49.726</v>
      </c>
      <c r="F481" s="55">
        <f t="shared" si="16"/>
        <v>49.726</v>
      </c>
      <c r="G481" s="55"/>
      <c r="H481" s="66" t="s">
        <v>617</v>
      </c>
    </row>
    <row r="482" spans="1:8" ht="14.25">
      <c r="A482" s="120" t="s">
        <v>516</v>
      </c>
      <c r="B482" s="66" t="s">
        <v>16</v>
      </c>
      <c r="C482" s="66">
        <v>30</v>
      </c>
      <c r="D482" s="55">
        <v>16.5</v>
      </c>
      <c r="E482" s="55">
        <f t="shared" si="15"/>
        <v>17.457</v>
      </c>
      <c r="F482" s="55">
        <f t="shared" si="16"/>
        <v>523.71</v>
      </c>
      <c r="G482" s="55"/>
      <c r="H482" s="66" t="s">
        <v>617</v>
      </c>
    </row>
    <row r="483" spans="1:8" ht="14.25">
      <c r="A483" s="120" t="s">
        <v>517</v>
      </c>
      <c r="B483" s="66" t="s">
        <v>16</v>
      </c>
      <c r="C483" s="66"/>
      <c r="D483" s="55">
        <v>21000</v>
      </c>
      <c r="E483" s="55">
        <f>D483*5.8%+D483</f>
        <v>22218</v>
      </c>
      <c r="F483" s="55">
        <f t="shared" si="16"/>
        <v>0</v>
      </c>
      <c r="G483" s="55"/>
      <c r="H483" s="66" t="s">
        <v>618</v>
      </c>
    </row>
    <row r="484" spans="1:8" ht="14.25">
      <c r="A484" s="120" t="s">
        <v>518</v>
      </c>
      <c r="B484" s="66" t="s">
        <v>15</v>
      </c>
      <c r="C484" s="66">
        <v>1</v>
      </c>
      <c r="D484" s="55">
        <v>68000</v>
      </c>
      <c r="E484" s="55">
        <f t="shared" si="15"/>
        <v>71944</v>
      </c>
      <c r="F484" s="55">
        <f t="shared" si="16"/>
        <v>71944</v>
      </c>
      <c r="G484" s="55"/>
      <c r="H484" s="66" t="s">
        <v>619</v>
      </c>
    </row>
    <row r="485" spans="1:8" ht="14.25">
      <c r="A485" s="120" t="s">
        <v>519</v>
      </c>
      <c r="B485" s="66" t="s">
        <v>15</v>
      </c>
      <c r="C485" s="66">
        <v>1</v>
      </c>
      <c r="D485" s="55">
        <v>583000</v>
      </c>
      <c r="E485" s="55">
        <f t="shared" si="15"/>
        <v>616814</v>
      </c>
      <c r="F485" s="55">
        <f t="shared" si="16"/>
        <v>616814</v>
      </c>
      <c r="G485" s="55"/>
      <c r="H485" s="66" t="s">
        <v>620</v>
      </c>
    </row>
    <row r="486" spans="1:8" ht="14.25">
      <c r="A486" s="120" t="s">
        <v>520</v>
      </c>
      <c r="B486" s="66" t="s">
        <v>16</v>
      </c>
      <c r="C486" s="66">
        <v>14</v>
      </c>
      <c r="D486" s="55">
        <v>3580</v>
      </c>
      <c r="E486" s="55">
        <f t="shared" si="15"/>
        <v>3787.64</v>
      </c>
      <c r="F486" s="55">
        <f t="shared" si="16"/>
        <v>53026.96</v>
      </c>
      <c r="G486" s="55"/>
      <c r="H486" s="66" t="s">
        <v>621</v>
      </c>
    </row>
    <row r="487" spans="1:8" ht="14.25">
      <c r="A487" s="120" t="s">
        <v>521</v>
      </c>
      <c r="B487" s="66" t="s">
        <v>24</v>
      </c>
      <c r="C487" s="66"/>
      <c r="D487" s="55"/>
      <c r="E487" s="55"/>
      <c r="F487" s="55">
        <f t="shared" si="16"/>
        <v>0</v>
      </c>
      <c r="G487" s="55"/>
      <c r="H487" s="66" t="s">
        <v>622</v>
      </c>
    </row>
    <row r="488" spans="1:8" ht="14.25">
      <c r="A488" s="120" t="s">
        <v>522</v>
      </c>
      <c r="B488" s="122" t="s">
        <v>24</v>
      </c>
      <c r="C488" s="66">
        <v>1000</v>
      </c>
      <c r="D488" s="55"/>
      <c r="E488" s="55">
        <v>4.99</v>
      </c>
      <c r="F488" s="55">
        <f t="shared" si="16"/>
        <v>4990</v>
      </c>
      <c r="G488" s="55" t="s">
        <v>13</v>
      </c>
      <c r="H488" s="66" t="s">
        <v>623</v>
      </c>
    </row>
    <row r="489" spans="1:8" ht="14.25">
      <c r="A489" s="120" t="s">
        <v>523</v>
      </c>
      <c r="B489" s="122" t="s">
        <v>24</v>
      </c>
      <c r="C489" s="66">
        <v>1000</v>
      </c>
      <c r="D489" s="55"/>
      <c r="E489" s="55">
        <v>1.33</v>
      </c>
      <c r="F489" s="55">
        <f aca="true" t="shared" si="17" ref="F489:F571">(E489*C489)</f>
        <v>1330</v>
      </c>
      <c r="G489" s="55" t="s">
        <v>13</v>
      </c>
      <c r="H489" s="66" t="s">
        <v>623</v>
      </c>
    </row>
    <row r="490" spans="1:8" ht="14.25">
      <c r="A490" s="120" t="s">
        <v>524</v>
      </c>
      <c r="B490" s="122" t="s">
        <v>24</v>
      </c>
      <c r="C490" s="66">
        <v>1000</v>
      </c>
      <c r="D490" s="55"/>
      <c r="E490" s="55">
        <v>4</v>
      </c>
      <c r="F490" s="55">
        <f t="shared" si="17"/>
        <v>4000</v>
      </c>
      <c r="G490" s="55" t="s">
        <v>13</v>
      </c>
      <c r="H490" s="66" t="s">
        <v>623</v>
      </c>
    </row>
    <row r="491" spans="1:8" ht="14.25">
      <c r="A491" s="120" t="s">
        <v>525</v>
      </c>
      <c r="B491" s="122" t="s">
        <v>24</v>
      </c>
      <c r="C491" s="66">
        <v>200</v>
      </c>
      <c r="D491" s="55"/>
      <c r="E491" s="55">
        <v>1.75</v>
      </c>
      <c r="F491" s="55">
        <f t="shared" si="17"/>
        <v>350</v>
      </c>
      <c r="G491" s="55" t="s">
        <v>13</v>
      </c>
      <c r="H491" s="66" t="s">
        <v>623</v>
      </c>
    </row>
    <row r="492" spans="1:8" ht="14.25">
      <c r="A492" s="120" t="s">
        <v>526</v>
      </c>
      <c r="B492" s="122" t="s">
        <v>16</v>
      </c>
      <c r="C492" s="66">
        <v>100</v>
      </c>
      <c r="D492" s="55"/>
      <c r="E492" s="55">
        <v>6.5</v>
      </c>
      <c r="F492" s="55">
        <f t="shared" si="17"/>
        <v>650</v>
      </c>
      <c r="G492" s="55" t="s">
        <v>13</v>
      </c>
      <c r="H492" s="66" t="s">
        <v>623</v>
      </c>
    </row>
    <row r="493" spans="1:8" ht="14.25">
      <c r="A493" s="120" t="s">
        <v>527</v>
      </c>
      <c r="B493" s="122" t="s">
        <v>16</v>
      </c>
      <c r="C493" s="66">
        <v>20</v>
      </c>
      <c r="D493" s="55"/>
      <c r="E493" s="55">
        <v>33</v>
      </c>
      <c r="F493" s="55">
        <f t="shared" si="17"/>
        <v>660</v>
      </c>
      <c r="G493" s="55" t="s">
        <v>13</v>
      </c>
      <c r="H493" s="66" t="s">
        <v>623</v>
      </c>
    </row>
    <row r="494" spans="1:8" ht="14.25">
      <c r="A494" s="120" t="s">
        <v>528</v>
      </c>
      <c r="B494" s="122" t="s">
        <v>16</v>
      </c>
      <c r="C494" s="66">
        <v>100</v>
      </c>
      <c r="D494" s="55"/>
      <c r="E494" s="55">
        <v>9.9</v>
      </c>
      <c r="F494" s="55">
        <f t="shared" si="17"/>
        <v>990</v>
      </c>
      <c r="G494" s="55" t="s">
        <v>13</v>
      </c>
      <c r="H494" s="66" t="s">
        <v>623</v>
      </c>
    </row>
    <row r="495" spans="1:8" ht="14.25">
      <c r="A495" s="120" t="s">
        <v>529</v>
      </c>
      <c r="B495" s="122" t="s">
        <v>16</v>
      </c>
      <c r="C495" s="66">
        <v>50</v>
      </c>
      <c r="D495" s="55"/>
      <c r="E495" s="55">
        <v>38</v>
      </c>
      <c r="F495" s="55">
        <f t="shared" si="17"/>
        <v>1900</v>
      </c>
      <c r="G495" s="55" t="s">
        <v>13</v>
      </c>
      <c r="H495" s="66" t="s">
        <v>623</v>
      </c>
    </row>
    <row r="496" spans="1:8" ht="14.25">
      <c r="A496" s="120" t="s">
        <v>530</v>
      </c>
      <c r="B496" s="122" t="s">
        <v>24</v>
      </c>
      <c r="C496" s="66">
        <v>1500</v>
      </c>
      <c r="D496" s="55"/>
      <c r="E496" s="55">
        <v>3.99</v>
      </c>
      <c r="F496" s="55">
        <f t="shared" si="17"/>
        <v>5985</v>
      </c>
      <c r="G496" s="55" t="s">
        <v>13</v>
      </c>
      <c r="H496" s="66" t="s">
        <v>623</v>
      </c>
    </row>
    <row r="497" spans="1:8" ht="14.25">
      <c r="A497" s="120" t="s">
        <v>531</v>
      </c>
      <c r="B497" s="122" t="s">
        <v>24</v>
      </c>
      <c r="C497" s="66">
        <v>1000</v>
      </c>
      <c r="D497" s="55"/>
      <c r="E497" s="55">
        <v>4.5</v>
      </c>
      <c r="F497" s="55">
        <f t="shared" si="17"/>
        <v>4500</v>
      </c>
      <c r="G497" s="55" t="s">
        <v>13</v>
      </c>
      <c r="H497" s="66" t="s">
        <v>623</v>
      </c>
    </row>
    <row r="498" spans="1:8" ht="14.25">
      <c r="A498" s="120" t="s">
        <v>532</v>
      </c>
      <c r="B498" s="122" t="s">
        <v>16</v>
      </c>
      <c r="C498" s="66">
        <v>20</v>
      </c>
      <c r="D498" s="55"/>
      <c r="E498" s="55">
        <v>89.9</v>
      </c>
      <c r="F498" s="55">
        <f t="shared" si="17"/>
        <v>1798</v>
      </c>
      <c r="G498" s="55" t="s">
        <v>13</v>
      </c>
      <c r="H498" s="66" t="s">
        <v>623</v>
      </c>
    </row>
    <row r="499" spans="1:8" ht="14.25">
      <c r="A499" s="120" t="s">
        <v>533</v>
      </c>
      <c r="B499" s="122" t="s">
        <v>16</v>
      </c>
      <c r="C499" s="66">
        <v>20</v>
      </c>
      <c r="D499" s="55"/>
      <c r="E499" s="55">
        <v>89.9</v>
      </c>
      <c r="F499" s="55">
        <f t="shared" si="17"/>
        <v>1798</v>
      </c>
      <c r="G499" s="55" t="s">
        <v>13</v>
      </c>
      <c r="H499" s="66" t="s">
        <v>623</v>
      </c>
    </row>
    <row r="500" spans="1:8" ht="14.25">
      <c r="A500" s="120" t="s">
        <v>534</v>
      </c>
      <c r="B500" s="122" t="s">
        <v>16</v>
      </c>
      <c r="C500" s="66">
        <v>30</v>
      </c>
      <c r="D500" s="55"/>
      <c r="E500" s="55">
        <v>33</v>
      </c>
      <c r="F500" s="55">
        <f t="shared" si="17"/>
        <v>990</v>
      </c>
      <c r="G500" s="55" t="s">
        <v>13</v>
      </c>
      <c r="H500" s="66" t="s">
        <v>623</v>
      </c>
    </row>
    <row r="501" spans="1:8" ht="14.25">
      <c r="A501" s="120" t="s">
        <v>535</v>
      </c>
      <c r="B501" s="122" t="s">
        <v>16</v>
      </c>
      <c r="C501" s="66">
        <v>30</v>
      </c>
      <c r="D501" s="55"/>
      <c r="E501" s="55">
        <v>38</v>
      </c>
      <c r="F501" s="55">
        <f t="shared" si="17"/>
        <v>1140</v>
      </c>
      <c r="G501" s="55" t="s">
        <v>13</v>
      </c>
      <c r="H501" s="66" t="s">
        <v>623</v>
      </c>
    </row>
    <row r="502" spans="1:8" ht="14.25">
      <c r="A502" s="120" t="s">
        <v>536</v>
      </c>
      <c r="B502" s="122" t="s">
        <v>16</v>
      </c>
      <c r="C502" s="66">
        <v>30</v>
      </c>
      <c r="D502" s="55"/>
      <c r="E502" s="55">
        <v>38</v>
      </c>
      <c r="F502" s="55">
        <f t="shared" si="17"/>
        <v>1140</v>
      </c>
      <c r="G502" s="55" t="s">
        <v>13</v>
      </c>
      <c r="H502" s="66" t="s">
        <v>623</v>
      </c>
    </row>
    <row r="503" spans="1:8" ht="14.25">
      <c r="A503" s="120" t="s">
        <v>537</v>
      </c>
      <c r="B503" s="122" t="s">
        <v>16</v>
      </c>
      <c r="C503" s="66">
        <v>30</v>
      </c>
      <c r="D503" s="55"/>
      <c r="E503" s="55">
        <v>78</v>
      </c>
      <c r="F503" s="55">
        <f t="shared" si="17"/>
        <v>2340</v>
      </c>
      <c r="G503" s="55" t="s">
        <v>13</v>
      </c>
      <c r="H503" s="66" t="s">
        <v>623</v>
      </c>
    </row>
    <row r="504" spans="1:8" ht="14.25">
      <c r="A504" s="120" t="s">
        <v>538</v>
      </c>
      <c r="B504" s="122" t="s">
        <v>16</v>
      </c>
      <c r="C504" s="66">
        <v>30</v>
      </c>
      <c r="D504" s="55"/>
      <c r="E504" s="55">
        <v>11.5</v>
      </c>
      <c r="F504" s="55">
        <f t="shared" si="17"/>
        <v>345</v>
      </c>
      <c r="G504" s="55" t="s">
        <v>13</v>
      </c>
      <c r="H504" s="66" t="s">
        <v>623</v>
      </c>
    </row>
    <row r="505" spans="1:8" ht="14.25">
      <c r="A505" s="120" t="s">
        <v>539</v>
      </c>
      <c r="B505" s="122" t="s">
        <v>16</v>
      </c>
      <c r="C505" s="66">
        <v>50</v>
      </c>
      <c r="D505" s="55"/>
      <c r="E505" s="55">
        <v>12.5</v>
      </c>
      <c r="F505" s="55">
        <f t="shared" si="17"/>
        <v>625</v>
      </c>
      <c r="G505" s="55" t="s">
        <v>13</v>
      </c>
      <c r="H505" s="66" t="s">
        <v>623</v>
      </c>
    </row>
    <row r="506" spans="1:8" ht="14.25">
      <c r="A506" s="120" t="s">
        <v>540</v>
      </c>
      <c r="B506" s="122" t="s">
        <v>16</v>
      </c>
      <c r="C506" s="66">
        <v>50</v>
      </c>
      <c r="D506" s="55"/>
      <c r="E506" s="55">
        <v>12.5</v>
      </c>
      <c r="F506" s="55">
        <f t="shared" si="17"/>
        <v>625</v>
      </c>
      <c r="G506" s="55" t="s">
        <v>13</v>
      </c>
      <c r="H506" s="66" t="s">
        <v>623</v>
      </c>
    </row>
    <row r="507" spans="1:8" ht="14.25">
      <c r="A507" s="120" t="s">
        <v>541</v>
      </c>
      <c r="B507" s="122" t="s">
        <v>16</v>
      </c>
      <c r="C507" s="66">
        <v>50</v>
      </c>
      <c r="D507" s="55"/>
      <c r="E507" s="55">
        <v>9.5</v>
      </c>
      <c r="F507" s="55">
        <f t="shared" si="17"/>
        <v>475</v>
      </c>
      <c r="G507" s="55" t="s">
        <v>13</v>
      </c>
      <c r="H507" s="66" t="s">
        <v>623</v>
      </c>
    </row>
    <row r="508" spans="1:8" ht="14.25">
      <c r="A508" s="120" t="s">
        <v>542</v>
      </c>
      <c r="B508" s="122" t="s">
        <v>16</v>
      </c>
      <c r="C508" s="66">
        <v>50</v>
      </c>
      <c r="D508" s="55"/>
      <c r="E508" s="55">
        <v>16</v>
      </c>
      <c r="F508" s="55">
        <f t="shared" si="17"/>
        <v>800</v>
      </c>
      <c r="G508" s="55" t="s">
        <v>13</v>
      </c>
      <c r="H508" s="66" t="s">
        <v>623</v>
      </c>
    </row>
    <row r="509" spans="1:8" ht="14.25">
      <c r="A509" s="120" t="s">
        <v>543</v>
      </c>
      <c r="B509" s="122" t="s">
        <v>16</v>
      </c>
      <c r="C509" s="66">
        <v>20</v>
      </c>
      <c r="D509" s="55"/>
      <c r="E509" s="55">
        <v>11.5</v>
      </c>
      <c r="F509" s="55">
        <f t="shared" si="17"/>
        <v>230</v>
      </c>
      <c r="G509" s="55" t="s">
        <v>13</v>
      </c>
      <c r="H509" s="66" t="s">
        <v>623</v>
      </c>
    </row>
    <row r="510" spans="1:8" ht="14.25">
      <c r="A510" s="120" t="s">
        <v>544</v>
      </c>
      <c r="B510" s="122" t="s">
        <v>16</v>
      </c>
      <c r="C510" s="66">
        <v>30</v>
      </c>
      <c r="D510" s="55"/>
      <c r="E510" s="55">
        <v>33</v>
      </c>
      <c r="F510" s="55">
        <f t="shared" si="17"/>
        <v>990</v>
      </c>
      <c r="G510" s="55" t="s">
        <v>13</v>
      </c>
      <c r="H510" s="66" t="s">
        <v>623</v>
      </c>
    </row>
    <row r="511" spans="1:8" ht="14.25">
      <c r="A511" s="120" t="s">
        <v>545</v>
      </c>
      <c r="B511" s="122" t="s">
        <v>16</v>
      </c>
      <c r="C511" s="66">
        <v>20</v>
      </c>
      <c r="D511" s="55"/>
      <c r="E511" s="55">
        <v>19.9</v>
      </c>
      <c r="F511" s="55">
        <f t="shared" si="17"/>
        <v>398</v>
      </c>
      <c r="G511" s="55" t="s">
        <v>13</v>
      </c>
      <c r="H511" s="66" t="s">
        <v>623</v>
      </c>
    </row>
    <row r="512" spans="1:8" ht="14.25">
      <c r="A512" s="120" t="s">
        <v>546</v>
      </c>
      <c r="B512" s="122" t="s">
        <v>16</v>
      </c>
      <c r="C512" s="66">
        <v>20</v>
      </c>
      <c r="D512" s="55"/>
      <c r="E512" s="55">
        <v>9.9</v>
      </c>
      <c r="F512" s="55">
        <f t="shared" si="17"/>
        <v>198</v>
      </c>
      <c r="G512" s="55" t="s">
        <v>13</v>
      </c>
      <c r="H512" s="66" t="s">
        <v>623</v>
      </c>
    </row>
    <row r="513" spans="1:8" ht="14.25">
      <c r="A513" s="120" t="s">
        <v>547</v>
      </c>
      <c r="B513" s="122" t="s">
        <v>16</v>
      </c>
      <c r="C513" s="66">
        <v>400</v>
      </c>
      <c r="D513" s="55"/>
      <c r="E513" s="55">
        <v>5.5</v>
      </c>
      <c r="F513" s="55">
        <f t="shared" si="17"/>
        <v>2200</v>
      </c>
      <c r="G513" s="55" t="s">
        <v>13</v>
      </c>
      <c r="H513" s="66" t="s">
        <v>623</v>
      </c>
    </row>
    <row r="514" spans="1:8" ht="14.25">
      <c r="A514" s="120" t="s">
        <v>548</v>
      </c>
      <c r="B514" s="122" t="s">
        <v>16</v>
      </c>
      <c r="C514" s="66">
        <v>50</v>
      </c>
      <c r="D514" s="55"/>
      <c r="E514" s="55">
        <v>19.9</v>
      </c>
      <c r="F514" s="55">
        <f t="shared" si="17"/>
        <v>994.9999999999999</v>
      </c>
      <c r="G514" s="55" t="s">
        <v>13</v>
      </c>
      <c r="H514" s="66" t="s">
        <v>623</v>
      </c>
    </row>
    <row r="515" spans="1:8" ht="14.25">
      <c r="A515" s="120" t="s">
        <v>549</v>
      </c>
      <c r="B515" s="122" t="s">
        <v>16</v>
      </c>
      <c r="C515" s="66">
        <v>50</v>
      </c>
      <c r="D515" s="55"/>
      <c r="E515" s="55">
        <v>11.9</v>
      </c>
      <c r="F515" s="55">
        <f t="shared" si="17"/>
        <v>595</v>
      </c>
      <c r="G515" s="55" t="s">
        <v>13</v>
      </c>
      <c r="H515" s="66" t="s">
        <v>623</v>
      </c>
    </row>
    <row r="516" spans="1:8" ht="14.25">
      <c r="A516" s="120" t="s">
        <v>550</v>
      </c>
      <c r="B516" s="122" t="s">
        <v>16</v>
      </c>
      <c r="C516" s="66">
        <v>300</v>
      </c>
      <c r="D516" s="55"/>
      <c r="E516" s="55">
        <v>22</v>
      </c>
      <c r="F516" s="55">
        <f t="shared" si="17"/>
        <v>6600</v>
      </c>
      <c r="G516" s="55" t="s">
        <v>13</v>
      </c>
      <c r="H516" s="66" t="s">
        <v>623</v>
      </c>
    </row>
    <row r="517" spans="1:8" ht="14.25">
      <c r="A517" s="120" t="s">
        <v>551</v>
      </c>
      <c r="B517" s="122" t="s">
        <v>16</v>
      </c>
      <c r="C517" s="66">
        <v>300</v>
      </c>
      <c r="D517" s="55"/>
      <c r="E517" s="55">
        <v>14.9</v>
      </c>
      <c r="F517" s="55">
        <f t="shared" si="17"/>
        <v>4470</v>
      </c>
      <c r="G517" s="55" t="s">
        <v>13</v>
      </c>
      <c r="H517" s="66" t="s">
        <v>623</v>
      </c>
    </row>
    <row r="518" spans="1:8" ht="14.25">
      <c r="A518" s="120" t="s">
        <v>552</v>
      </c>
      <c r="B518" s="122" t="s">
        <v>24</v>
      </c>
      <c r="C518" s="66">
        <v>500</v>
      </c>
      <c r="D518" s="55"/>
      <c r="E518" s="55">
        <v>13</v>
      </c>
      <c r="F518" s="55">
        <f t="shared" si="17"/>
        <v>6500</v>
      </c>
      <c r="G518" s="55" t="s">
        <v>13</v>
      </c>
      <c r="H518" s="66" t="s">
        <v>623</v>
      </c>
    </row>
    <row r="519" spans="1:8" ht="14.25">
      <c r="A519" s="120" t="s">
        <v>553</v>
      </c>
      <c r="B519" s="122" t="s">
        <v>24</v>
      </c>
      <c r="C519" s="66">
        <v>500</v>
      </c>
      <c r="D519" s="55"/>
      <c r="E519" s="55">
        <v>7.5</v>
      </c>
      <c r="F519" s="55">
        <f t="shared" si="17"/>
        <v>3750</v>
      </c>
      <c r="G519" s="55" t="s">
        <v>13</v>
      </c>
      <c r="H519" s="66" t="s">
        <v>623</v>
      </c>
    </row>
    <row r="520" spans="1:8" ht="14.25">
      <c r="A520" s="123" t="s">
        <v>554</v>
      </c>
      <c r="B520" s="122" t="s">
        <v>24</v>
      </c>
      <c r="C520" s="66">
        <v>100</v>
      </c>
      <c r="D520" s="55"/>
      <c r="E520" s="55">
        <v>19.9</v>
      </c>
      <c r="F520" s="55">
        <f t="shared" si="17"/>
        <v>1989.9999999999998</v>
      </c>
      <c r="G520" s="55" t="s">
        <v>13</v>
      </c>
      <c r="H520" s="66" t="s">
        <v>623</v>
      </c>
    </row>
    <row r="521" spans="1:8" ht="27">
      <c r="A521" s="123" t="s">
        <v>555</v>
      </c>
      <c r="B521" s="122" t="s">
        <v>16</v>
      </c>
      <c r="C521" s="66">
        <v>20</v>
      </c>
      <c r="D521" s="55"/>
      <c r="E521" s="55">
        <v>14.66</v>
      </c>
      <c r="F521" s="55">
        <f t="shared" si="17"/>
        <v>293.2</v>
      </c>
      <c r="G521" s="55" t="s">
        <v>13</v>
      </c>
      <c r="H521" s="66" t="s">
        <v>623</v>
      </c>
    </row>
    <row r="522" spans="1:8" ht="14.25">
      <c r="A522" s="123" t="s">
        <v>556</v>
      </c>
      <c r="B522" s="122" t="s">
        <v>24</v>
      </c>
      <c r="C522" s="66">
        <v>1000</v>
      </c>
      <c r="D522" s="55"/>
      <c r="E522" s="55">
        <v>3.5</v>
      </c>
      <c r="F522" s="55">
        <f t="shared" si="17"/>
        <v>3500</v>
      </c>
      <c r="G522" s="55" t="s">
        <v>13</v>
      </c>
      <c r="H522" s="66" t="s">
        <v>623</v>
      </c>
    </row>
    <row r="523" spans="1:8" ht="14.25">
      <c r="A523" s="123" t="s">
        <v>557</v>
      </c>
      <c r="B523" s="122" t="s">
        <v>16</v>
      </c>
      <c r="C523" s="66">
        <v>50</v>
      </c>
      <c r="D523" s="55"/>
      <c r="E523" s="55">
        <v>33</v>
      </c>
      <c r="F523" s="55">
        <f t="shared" si="17"/>
        <v>1650</v>
      </c>
      <c r="G523" s="55" t="s">
        <v>13</v>
      </c>
      <c r="H523" s="66" t="s">
        <v>623</v>
      </c>
    </row>
    <row r="524" spans="1:8" ht="14.25">
      <c r="A524" s="123" t="s">
        <v>558</v>
      </c>
      <c r="B524" s="122" t="s">
        <v>24</v>
      </c>
      <c r="C524" s="66">
        <v>200</v>
      </c>
      <c r="D524" s="55"/>
      <c r="E524" s="55">
        <v>11</v>
      </c>
      <c r="F524" s="55">
        <f t="shared" si="17"/>
        <v>2200</v>
      </c>
      <c r="G524" s="55" t="s">
        <v>13</v>
      </c>
      <c r="H524" s="66" t="s">
        <v>623</v>
      </c>
    </row>
    <row r="525" spans="1:8" ht="14.25">
      <c r="A525" s="123" t="s">
        <v>559</v>
      </c>
      <c r="B525" s="122" t="s">
        <v>24</v>
      </c>
      <c r="C525" s="66">
        <v>200</v>
      </c>
      <c r="D525" s="55"/>
      <c r="E525" s="55">
        <v>10.4</v>
      </c>
      <c r="F525" s="55">
        <f t="shared" si="17"/>
        <v>2080</v>
      </c>
      <c r="G525" s="55" t="s">
        <v>13</v>
      </c>
      <c r="H525" s="66" t="s">
        <v>623</v>
      </c>
    </row>
    <row r="526" spans="1:8" ht="14.25">
      <c r="A526" s="123" t="s">
        <v>560</v>
      </c>
      <c r="B526" s="122" t="s">
        <v>16</v>
      </c>
      <c r="C526" s="66">
        <v>200</v>
      </c>
      <c r="D526" s="55"/>
      <c r="E526" s="55">
        <v>0.9</v>
      </c>
      <c r="F526" s="55">
        <f t="shared" si="17"/>
        <v>180</v>
      </c>
      <c r="G526" s="55" t="s">
        <v>13</v>
      </c>
      <c r="H526" s="66" t="s">
        <v>623</v>
      </c>
    </row>
    <row r="527" spans="1:8" ht="14.25">
      <c r="A527" s="123" t="s">
        <v>561</v>
      </c>
      <c r="B527" s="122" t="s">
        <v>16</v>
      </c>
      <c r="C527" s="66">
        <v>200</v>
      </c>
      <c r="D527" s="55"/>
      <c r="E527" s="55">
        <v>0.2</v>
      </c>
      <c r="F527" s="55">
        <f t="shared" si="17"/>
        <v>40</v>
      </c>
      <c r="G527" s="55" t="s">
        <v>13</v>
      </c>
      <c r="H527" s="66" t="s">
        <v>623</v>
      </c>
    </row>
    <row r="528" spans="1:8" ht="14.25">
      <c r="A528" s="123" t="s">
        <v>562</v>
      </c>
      <c r="B528" s="122" t="s">
        <v>16</v>
      </c>
      <c r="C528" s="66">
        <v>200</v>
      </c>
      <c r="D528" s="55"/>
      <c r="E528" s="55">
        <v>0.15</v>
      </c>
      <c r="F528" s="55">
        <f t="shared" si="17"/>
        <v>30</v>
      </c>
      <c r="G528" s="55" t="s">
        <v>13</v>
      </c>
      <c r="H528" s="66" t="s">
        <v>623</v>
      </c>
    </row>
    <row r="529" spans="1:8" ht="14.25">
      <c r="A529" s="123" t="s">
        <v>563</v>
      </c>
      <c r="B529" s="122" t="s">
        <v>16</v>
      </c>
      <c r="C529" s="66">
        <v>100</v>
      </c>
      <c r="D529" s="55"/>
      <c r="E529" s="55">
        <v>1.5</v>
      </c>
      <c r="F529" s="55">
        <f t="shared" si="17"/>
        <v>150</v>
      </c>
      <c r="G529" s="55" t="s">
        <v>13</v>
      </c>
      <c r="H529" s="66" t="s">
        <v>623</v>
      </c>
    </row>
    <row r="530" spans="1:8" ht="14.25">
      <c r="A530" s="123" t="s">
        <v>564</v>
      </c>
      <c r="B530" s="122" t="s">
        <v>24</v>
      </c>
      <c r="C530" s="66">
        <v>300</v>
      </c>
      <c r="D530" s="55"/>
      <c r="E530" s="55">
        <v>23.99</v>
      </c>
      <c r="F530" s="55">
        <f t="shared" si="17"/>
        <v>7196.999999999999</v>
      </c>
      <c r="G530" s="55" t="s">
        <v>13</v>
      </c>
      <c r="H530" s="66" t="s">
        <v>623</v>
      </c>
    </row>
    <row r="531" spans="1:8" ht="14.25">
      <c r="A531" s="123" t="s">
        <v>565</v>
      </c>
      <c r="B531" s="122" t="s">
        <v>24</v>
      </c>
      <c r="C531" s="66">
        <v>200</v>
      </c>
      <c r="D531" s="55"/>
      <c r="E531" s="55">
        <v>33.1</v>
      </c>
      <c r="F531" s="55">
        <f t="shared" si="17"/>
        <v>6620</v>
      </c>
      <c r="G531" s="55" t="s">
        <v>13</v>
      </c>
      <c r="H531" s="66" t="s">
        <v>623</v>
      </c>
    </row>
    <row r="532" spans="1:8" ht="14.25">
      <c r="A532" s="123" t="s">
        <v>566</v>
      </c>
      <c r="B532" s="122" t="s">
        <v>16</v>
      </c>
      <c r="C532" s="66">
        <v>20</v>
      </c>
      <c r="D532" s="55"/>
      <c r="E532" s="55">
        <v>169.9</v>
      </c>
      <c r="F532" s="55">
        <f t="shared" si="17"/>
        <v>3398</v>
      </c>
      <c r="G532" s="55" t="s">
        <v>13</v>
      </c>
      <c r="H532" s="66" t="s">
        <v>623</v>
      </c>
    </row>
    <row r="533" spans="1:8" ht="14.25">
      <c r="A533" s="123" t="s">
        <v>567</v>
      </c>
      <c r="B533" s="122" t="s">
        <v>16</v>
      </c>
      <c r="C533" s="66">
        <v>20</v>
      </c>
      <c r="D533" s="55"/>
      <c r="E533" s="55">
        <v>14.4</v>
      </c>
      <c r="F533" s="55">
        <f t="shared" si="17"/>
        <v>288</v>
      </c>
      <c r="G533" s="55" t="s">
        <v>13</v>
      </c>
      <c r="H533" s="66" t="s">
        <v>623</v>
      </c>
    </row>
    <row r="534" spans="1:8" ht="14.25">
      <c r="A534" s="123" t="s">
        <v>568</v>
      </c>
      <c r="B534" s="122" t="s">
        <v>16</v>
      </c>
      <c r="C534" s="66">
        <v>20</v>
      </c>
      <c r="D534" s="55"/>
      <c r="E534" s="55">
        <v>16</v>
      </c>
      <c r="F534" s="55">
        <f t="shared" si="17"/>
        <v>320</v>
      </c>
      <c r="G534" s="55" t="s">
        <v>13</v>
      </c>
      <c r="H534" s="66" t="s">
        <v>623</v>
      </c>
    </row>
    <row r="535" spans="1:8" ht="14.25">
      <c r="A535" s="123" t="s">
        <v>569</v>
      </c>
      <c r="B535" s="122" t="s">
        <v>16</v>
      </c>
      <c r="C535" s="66">
        <v>20</v>
      </c>
      <c r="D535" s="55"/>
      <c r="E535" s="55">
        <v>16.5</v>
      </c>
      <c r="F535" s="55">
        <f t="shared" si="17"/>
        <v>330</v>
      </c>
      <c r="G535" s="55" t="s">
        <v>13</v>
      </c>
      <c r="H535" s="66" t="s">
        <v>623</v>
      </c>
    </row>
    <row r="536" spans="1:8" ht="14.25">
      <c r="A536" s="123" t="s">
        <v>570</v>
      </c>
      <c r="B536" s="122" t="s">
        <v>16</v>
      </c>
      <c r="C536" s="66">
        <v>20</v>
      </c>
      <c r="D536" s="55"/>
      <c r="E536" s="55">
        <v>16.3</v>
      </c>
      <c r="F536" s="55">
        <f t="shared" si="17"/>
        <v>326</v>
      </c>
      <c r="G536" s="55" t="s">
        <v>13</v>
      </c>
      <c r="H536" s="66" t="s">
        <v>623</v>
      </c>
    </row>
    <row r="537" spans="1:8" ht="14.25">
      <c r="A537" s="123" t="s">
        <v>571</v>
      </c>
      <c r="B537" s="122" t="s">
        <v>607</v>
      </c>
      <c r="C537" s="66">
        <v>10</v>
      </c>
      <c r="D537" s="55"/>
      <c r="E537" s="55">
        <v>29.9</v>
      </c>
      <c r="F537" s="55">
        <f t="shared" si="17"/>
        <v>299</v>
      </c>
      <c r="G537" s="55" t="s">
        <v>13</v>
      </c>
      <c r="H537" s="66" t="s">
        <v>623</v>
      </c>
    </row>
    <row r="538" spans="1:8" ht="14.25">
      <c r="A538" s="123" t="s">
        <v>572</v>
      </c>
      <c r="B538" s="122" t="s">
        <v>24</v>
      </c>
      <c r="C538" s="66">
        <v>100</v>
      </c>
      <c r="D538" s="55"/>
      <c r="E538" s="55">
        <v>6.99</v>
      </c>
      <c r="F538" s="55">
        <f t="shared" si="17"/>
        <v>699</v>
      </c>
      <c r="G538" s="55" t="s">
        <v>13</v>
      </c>
      <c r="H538" s="66" t="s">
        <v>623</v>
      </c>
    </row>
    <row r="539" spans="1:8" ht="14.25">
      <c r="A539" s="123" t="s">
        <v>573</v>
      </c>
      <c r="B539" s="122" t="s">
        <v>24</v>
      </c>
      <c r="C539" s="66">
        <v>100</v>
      </c>
      <c r="D539" s="55"/>
      <c r="E539" s="55">
        <v>6.99</v>
      </c>
      <c r="F539" s="55">
        <f t="shared" si="17"/>
        <v>699</v>
      </c>
      <c r="G539" s="55" t="s">
        <v>13</v>
      </c>
      <c r="H539" s="66" t="s">
        <v>623</v>
      </c>
    </row>
    <row r="540" spans="1:8" ht="14.25">
      <c r="A540" s="123" t="s">
        <v>574</v>
      </c>
      <c r="B540" s="122" t="s">
        <v>24</v>
      </c>
      <c r="C540" s="66">
        <v>100</v>
      </c>
      <c r="D540" s="55"/>
      <c r="E540" s="55">
        <v>6.99</v>
      </c>
      <c r="F540" s="55">
        <f t="shared" si="17"/>
        <v>699</v>
      </c>
      <c r="G540" s="55" t="s">
        <v>13</v>
      </c>
      <c r="H540" s="66" t="s">
        <v>623</v>
      </c>
    </row>
    <row r="541" spans="1:8" ht="14.25">
      <c r="A541" s="123" t="s">
        <v>575</v>
      </c>
      <c r="B541" s="122" t="s">
        <v>24</v>
      </c>
      <c r="C541" s="66">
        <v>100</v>
      </c>
      <c r="D541" s="55"/>
      <c r="E541" s="55">
        <v>6.99</v>
      </c>
      <c r="F541" s="55">
        <f t="shared" si="17"/>
        <v>699</v>
      </c>
      <c r="G541" s="55" t="s">
        <v>13</v>
      </c>
      <c r="H541" s="66" t="s">
        <v>623</v>
      </c>
    </row>
    <row r="542" spans="1:8" ht="14.25">
      <c r="A542" s="123" t="s">
        <v>576</v>
      </c>
      <c r="B542" s="122" t="s">
        <v>24</v>
      </c>
      <c r="C542" s="66">
        <v>100</v>
      </c>
      <c r="D542" s="55"/>
      <c r="E542" s="55">
        <v>6.99</v>
      </c>
      <c r="F542" s="55">
        <f t="shared" si="17"/>
        <v>699</v>
      </c>
      <c r="G542" s="55" t="s">
        <v>13</v>
      </c>
      <c r="H542" s="66" t="s">
        <v>623</v>
      </c>
    </row>
    <row r="543" spans="1:8" ht="14.25">
      <c r="A543" s="123" t="s">
        <v>577</v>
      </c>
      <c r="B543" s="122" t="s">
        <v>24</v>
      </c>
      <c r="C543" s="66">
        <v>100</v>
      </c>
      <c r="D543" s="55"/>
      <c r="E543" s="55">
        <v>9.9</v>
      </c>
      <c r="F543" s="55">
        <f t="shared" si="17"/>
        <v>990</v>
      </c>
      <c r="G543" s="55" t="s">
        <v>13</v>
      </c>
      <c r="H543" s="66" t="s">
        <v>623</v>
      </c>
    </row>
    <row r="544" spans="1:8" ht="14.25">
      <c r="A544" s="123" t="s">
        <v>578</v>
      </c>
      <c r="B544" s="122" t="s">
        <v>24</v>
      </c>
      <c r="C544" s="66">
        <v>100</v>
      </c>
      <c r="D544" s="55"/>
      <c r="E544" s="55">
        <v>10.9</v>
      </c>
      <c r="F544" s="55">
        <f t="shared" si="17"/>
        <v>1090</v>
      </c>
      <c r="G544" s="55" t="s">
        <v>13</v>
      </c>
      <c r="H544" s="66" t="s">
        <v>623</v>
      </c>
    </row>
    <row r="545" spans="1:8" ht="14.25">
      <c r="A545" s="123" t="s">
        <v>579</v>
      </c>
      <c r="B545" s="122" t="s">
        <v>24</v>
      </c>
      <c r="C545" s="66">
        <v>100</v>
      </c>
      <c r="D545" s="55"/>
      <c r="E545" s="55">
        <v>11.9</v>
      </c>
      <c r="F545" s="55">
        <f t="shared" si="17"/>
        <v>1190</v>
      </c>
      <c r="G545" s="55" t="s">
        <v>13</v>
      </c>
      <c r="H545" s="66" t="s">
        <v>623</v>
      </c>
    </row>
    <row r="546" spans="1:8" ht="14.25">
      <c r="A546" s="123" t="s">
        <v>580</v>
      </c>
      <c r="B546" s="122" t="s">
        <v>24</v>
      </c>
      <c r="C546" s="66">
        <v>100</v>
      </c>
      <c r="D546" s="55"/>
      <c r="E546" s="55">
        <v>15.9</v>
      </c>
      <c r="F546" s="55">
        <f t="shared" si="17"/>
        <v>1590</v>
      </c>
      <c r="G546" s="55" t="s">
        <v>13</v>
      </c>
      <c r="H546" s="66" t="s">
        <v>623</v>
      </c>
    </row>
    <row r="547" spans="1:8" ht="14.25">
      <c r="A547" s="123" t="s">
        <v>581</v>
      </c>
      <c r="B547" s="122" t="s">
        <v>24</v>
      </c>
      <c r="C547" s="66">
        <v>100</v>
      </c>
      <c r="D547" s="55"/>
      <c r="E547" s="55">
        <v>16.9</v>
      </c>
      <c r="F547" s="55">
        <f t="shared" si="17"/>
        <v>1689.9999999999998</v>
      </c>
      <c r="G547" s="55" t="s">
        <v>13</v>
      </c>
      <c r="H547" s="66" t="s">
        <v>623</v>
      </c>
    </row>
    <row r="548" spans="1:8" ht="14.25">
      <c r="A548" s="123" t="s">
        <v>582</v>
      </c>
      <c r="B548" s="122" t="s">
        <v>16</v>
      </c>
      <c r="C548" s="66">
        <v>50</v>
      </c>
      <c r="D548" s="55"/>
      <c r="E548" s="55">
        <v>6.9</v>
      </c>
      <c r="F548" s="55">
        <f t="shared" si="17"/>
        <v>345</v>
      </c>
      <c r="G548" s="55" t="s">
        <v>13</v>
      </c>
      <c r="H548" s="66" t="s">
        <v>623</v>
      </c>
    </row>
    <row r="549" spans="1:8" ht="14.25">
      <c r="A549" s="123" t="s">
        <v>583</v>
      </c>
      <c r="B549" s="122" t="s">
        <v>16</v>
      </c>
      <c r="C549" s="66">
        <v>50</v>
      </c>
      <c r="D549" s="55"/>
      <c r="E549" s="55">
        <v>7</v>
      </c>
      <c r="F549" s="55">
        <f t="shared" si="17"/>
        <v>350</v>
      </c>
      <c r="G549" s="55" t="s">
        <v>13</v>
      </c>
      <c r="H549" s="66" t="s">
        <v>623</v>
      </c>
    </row>
    <row r="550" spans="1:8" ht="14.25">
      <c r="A550" s="123" t="s">
        <v>584</v>
      </c>
      <c r="B550" s="122" t="s">
        <v>16</v>
      </c>
      <c r="C550" s="66">
        <v>50</v>
      </c>
      <c r="D550" s="55"/>
      <c r="E550" s="55">
        <v>8</v>
      </c>
      <c r="F550" s="55">
        <f t="shared" si="17"/>
        <v>400</v>
      </c>
      <c r="G550" s="55" t="s">
        <v>13</v>
      </c>
      <c r="H550" s="66" t="s">
        <v>623</v>
      </c>
    </row>
    <row r="551" spans="1:8" ht="14.25">
      <c r="A551" s="123" t="s">
        <v>585</v>
      </c>
      <c r="B551" s="122" t="s">
        <v>16</v>
      </c>
      <c r="C551" s="66">
        <v>50</v>
      </c>
      <c r="D551" s="55"/>
      <c r="E551" s="55">
        <v>8</v>
      </c>
      <c r="F551" s="55">
        <f t="shared" si="17"/>
        <v>400</v>
      </c>
      <c r="G551" s="55" t="s">
        <v>13</v>
      </c>
      <c r="H551" s="66" t="s">
        <v>623</v>
      </c>
    </row>
    <row r="552" spans="1:8" ht="14.25">
      <c r="A552" s="123" t="s">
        <v>586</v>
      </c>
      <c r="B552" s="122" t="s">
        <v>16</v>
      </c>
      <c r="C552" s="66">
        <v>50</v>
      </c>
      <c r="D552" s="55"/>
      <c r="E552" s="55">
        <v>9</v>
      </c>
      <c r="F552" s="55">
        <f t="shared" si="17"/>
        <v>450</v>
      </c>
      <c r="G552" s="55" t="s">
        <v>13</v>
      </c>
      <c r="H552" s="66" t="s">
        <v>623</v>
      </c>
    </row>
    <row r="553" spans="1:8" ht="14.25">
      <c r="A553" s="123" t="s">
        <v>587</v>
      </c>
      <c r="B553" s="122" t="s">
        <v>16</v>
      </c>
      <c r="C553" s="66">
        <v>10</v>
      </c>
      <c r="D553" s="55"/>
      <c r="E553" s="55">
        <v>46</v>
      </c>
      <c r="F553" s="55">
        <f t="shared" si="17"/>
        <v>460</v>
      </c>
      <c r="G553" s="55" t="s">
        <v>13</v>
      </c>
      <c r="H553" s="66" t="s">
        <v>623</v>
      </c>
    </row>
    <row r="554" spans="1:8" ht="14.25">
      <c r="A554" s="123" t="s">
        <v>588</v>
      </c>
      <c r="B554" s="122" t="s">
        <v>16</v>
      </c>
      <c r="C554" s="66">
        <v>10</v>
      </c>
      <c r="D554" s="55"/>
      <c r="E554" s="55">
        <v>47.9</v>
      </c>
      <c r="F554" s="55">
        <f t="shared" si="17"/>
        <v>479</v>
      </c>
      <c r="G554" s="55" t="s">
        <v>13</v>
      </c>
      <c r="H554" s="66" t="s">
        <v>623</v>
      </c>
    </row>
    <row r="555" spans="1:8" ht="14.25">
      <c r="A555" s="123" t="s">
        <v>589</v>
      </c>
      <c r="B555" s="122" t="s">
        <v>16</v>
      </c>
      <c r="C555" s="66">
        <v>10</v>
      </c>
      <c r="D555" s="55"/>
      <c r="E555" s="55">
        <v>49.9</v>
      </c>
      <c r="F555" s="55">
        <f t="shared" si="17"/>
        <v>499</v>
      </c>
      <c r="G555" s="55" t="s">
        <v>13</v>
      </c>
      <c r="H555" s="66" t="s">
        <v>623</v>
      </c>
    </row>
    <row r="556" spans="1:8" ht="14.25">
      <c r="A556" s="123" t="s">
        <v>590</v>
      </c>
      <c r="B556" s="122" t="s">
        <v>16</v>
      </c>
      <c r="C556" s="66">
        <v>10</v>
      </c>
      <c r="D556" s="55"/>
      <c r="E556" s="55">
        <v>59.9</v>
      </c>
      <c r="F556" s="55">
        <f t="shared" si="17"/>
        <v>599</v>
      </c>
      <c r="G556" s="55" t="s">
        <v>13</v>
      </c>
      <c r="H556" s="66" t="s">
        <v>623</v>
      </c>
    </row>
    <row r="557" spans="1:8" ht="14.25">
      <c r="A557" s="123" t="s">
        <v>591</v>
      </c>
      <c r="B557" s="122" t="s">
        <v>16</v>
      </c>
      <c r="C557" s="66">
        <v>10</v>
      </c>
      <c r="D557" s="55"/>
      <c r="E557" s="55">
        <v>49.9</v>
      </c>
      <c r="F557" s="55">
        <f t="shared" si="17"/>
        <v>499</v>
      </c>
      <c r="G557" s="55" t="s">
        <v>13</v>
      </c>
      <c r="H557" s="66" t="s">
        <v>623</v>
      </c>
    </row>
    <row r="558" spans="1:8" ht="14.25">
      <c r="A558" s="123" t="s">
        <v>592</v>
      </c>
      <c r="B558" s="122" t="s">
        <v>16</v>
      </c>
      <c r="C558" s="66">
        <v>6</v>
      </c>
      <c r="D558" s="55"/>
      <c r="E558" s="55">
        <v>1299</v>
      </c>
      <c r="F558" s="55">
        <f t="shared" si="17"/>
        <v>7794</v>
      </c>
      <c r="G558" s="55" t="s">
        <v>13</v>
      </c>
      <c r="H558" s="66" t="s">
        <v>623</v>
      </c>
    </row>
    <row r="559" spans="1:8" ht="14.25">
      <c r="A559" s="123" t="s">
        <v>593</v>
      </c>
      <c r="B559" s="122" t="s">
        <v>16</v>
      </c>
      <c r="C559" s="66">
        <v>6</v>
      </c>
      <c r="D559" s="55"/>
      <c r="E559" s="55">
        <v>1129</v>
      </c>
      <c r="F559" s="55">
        <f t="shared" si="17"/>
        <v>6774</v>
      </c>
      <c r="G559" s="55" t="s">
        <v>13</v>
      </c>
      <c r="H559" s="66" t="s">
        <v>623</v>
      </c>
    </row>
    <row r="560" spans="1:8" ht="14.25">
      <c r="A560" s="123" t="s">
        <v>594</v>
      </c>
      <c r="B560" s="122" t="s">
        <v>16</v>
      </c>
      <c r="C560" s="66">
        <v>30</v>
      </c>
      <c r="D560" s="55"/>
      <c r="E560" s="55">
        <v>3.5</v>
      </c>
      <c r="F560" s="55">
        <f t="shared" si="17"/>
        <v>105</v>
      </c>
      <c r="G560" s="55" t="s">
        <v>13</v>
      </c>
      <c r="H560" s="66" t="s">
        <v>623</v>
      </c>
    </row>
    <row r="561" spans="1:8" ht="14.25">
      <c r="A561" s="123" t="s">
        <v>595</v>
      </c>
      <c r="B561" s="122" t="s">
        <v>16</v>
      </c>
      <c r="C561" s="66">
        <v>10</v>
      </c>
      <c r="D561" s="55"/>
      <c r="E561" s="55">
        <v>288.4</v>
      </c>
      <c r="F561" s="55">
        <f t="shared" si="17"/>
        <v>2884</v>
      </c>
      <c r="G561" s="55" t="s">
        <v>13</v>
      </c>
      <c r="H561" s="66" t="s">
        <v>623</v>
      </c>
    </row>
    <row r="562" spans="1:8" ht="14.25">
      <c r="A562" s="123" t="s">
        <v>26</v>
      </c>
      <c r="B562" s="122" t="s">
        <v>16</v>
      </c>
      <c r="C562" s="66">
        <v>50</v>
      </c>
      <c r="D562" s="55"/>
      <c r="E562" s="55">
        <v>366.9</v>
      </c>
      <c r="F562" s="55">
        <f t="shared" si="17"/>
        <v>18345</v>
      </c>
      <c r="G562" s="55" t="s">
        <v>13</v>
      </c>
      <c r="H562" s="66" t="s">
        <v>623</v>
      </c>
    </row>
    <row r="563" spans="1:8" ht="14.25">
      <c r="A563" s="123" t="s">
        <v>596</v>
      </c>
      <c r="B563" s="122" t="s">
        <v>16</v>
      </c>
      <c r="C563" s="66">
        <v>50</v>
      </c>
      <c r="D563" s="55"/>
      <c r="E563" s="55">
        <v>33</v>
      </c>
      <c r="F563" s="55">
        <f t="shared" si="17"/>
        <v>1650</v>
      </c>
      <c r="G563" s="55" t="s">
        <v>13</v>
      </c>
      <c r="H563" s="66" t="s">
        <v>623</v>
      </c>
    </row>
    <row r="564" spans="1:8" ht="14.25">
      <c r="A564" s="123" t="s">
        <v>597</v>
      </c>
      <c r="B564" s="122" t="s">
        <v>16</v>
      </c>
      <c r="C564" s="66">
        <v>30</v>
      </c>
      <c r="D564" s="55"/>
      <c r="E564" s="55">
        <v>88</v>
      </c>
      <c r="F564" s="55">
        <f t="shared" si="17"/>
        <v>2640</v>
      </c>
      <c r="G564" s="55" t="s">
        <v>13</v>
      </c>
      <c r="H564" s="66" t="s">
        <v>623</v>
      </c>
    </row>
    <row r="565" spans="1:8" ht="14.25">
      <c r="A565" s="123" t="s">
        <v>598</v>
      </c>
      <c r="B565" s="122" t="s">
        <v>16</v>
      </c>
      <c r="C565" s="66">
        <v>30</v>
      </c>
      <c r="D565" s="55"/>
      <c r="E565" s="55">
        <v>147.5</v>
      </c>
      <c r="F565" s="55">
        <f t="shared" si="17"/>
        <v>4425</v>
      </c>
      <c r="G565" s="55" t="s">
        <v>13</v>
      </c>
      <c r="H565" s="66" t="s">
        <v>623</v>
      </c>
    </row>
    <row r="566" spans="1:8" ht="14.25">
      <c r="A566" s="123" t="s">
        <v>599</v>
      </c>
      <c r="B566" s="122" t="s">
        <v>16</v>
      </c>
      <c r="C566" s="66">
        <v>30</v>
      </c>
      <c r="D566" s="55"/>
      <c r="E566" s="55">
        <v>199</v>
      </c>
      <c r="F566" s="55">
        <f t="shared" si="17"/>
        <v>5970</v>
      </c>
      <c r="G566" s="55" t="s">
        <v>13</v>
      </c>
      <c r="H566" s="66" t="s">
        <v>623</v>
      </c>
    </row>
    <row r="567" spans="1:8" ht="14.25">
      <c r="A567" s="123" t="s">
        <v>600</v>
      </c>
      <c r="B567" s="122" t="s">
        <v>16</v>
      </c>
      <c r="C567" s="66">
        <v>4</v>
      </c>
      <c r="D567" s="55"/>
      <c r="E567" s="55">
        <v>7400</v>
      </c>
      <c r="F567" s="55">
        <f t="shared" si="17"/>
        <v>29600</v>
      </c>
      <c r="G567" s="55" t="s">
        <v>13</v>
      </c>
      <c r="H567" s="66" t="s">
        <v>623</v>
      </c>
    </row>
    <row r="568" spans="1:8" ht="14.25">
      <c r="A568" s="123" t="s">
        <v>601</v>
      </c>
      <c r="B568" s="122" t="s">
        <v>16</v>
      </c>
      <c r="C568" s="66">
        <v>5</v>
      </c>
      <c r="D568" s="55"/>
      <c r="E568" s="55">
        <v>2300</v>
      </c>
      <c r="F568" s="55">
        <f t="shared" si="17"/>
        <v>11500</v>
      </c>
      <c r="G568" s="55" t="s">
        <v>13</v>
      </c>
      <c r="H568" s="66" t="s">
        <v>623</v>
      </c>
    </row>
    <row r="569" spans="1:8" ht="14.25">
      <c r="A569" s="123" t="s">
        <v>602</v>
      </c>
      <c r="B569" s="122" t="s">
        <v>16</v>
      </c>
      <c r="C569" s="66">
        <v>5</v>
      </c>
      <c r="D569" s="55"/>
      <c r="E569" s="55">
        <v>1000</v>
      </c>
      <c r="F569" s="55">
        <f t="shared" si="17"/>
        <v>5000</v>
      </c>
      <c r="G569" s="55" t="s">
        <v>13</v>
      </c>
      <c r="H569" s="66" t="s">
        <v>623</v>
      </c>
    </row>
    <row r="570" spans="1:8" ht="14.25">
      <c r="A570" s="123" t="s">
        <v>603</v>
      </c>
      <c r="B570" s="122" t="s">
        <v>24</v>
      </c>
      <c r="C570" s="66">
        <v>200</v>
      </c>
      <c r="D570" s="55"/>
      <c r="E570" s="55">
        <v>14.9</v>
      </c>
      <c r="F570" s="55">
        <f t="shared" si="17"/>
        <v>2980</v>
      </c>
      <c r="G570" s="55" t="s">
        <v>13</v>
      </c>
      <c r="H570" s="66" t="s">
        <v>623</v>
      </c>
    </row>
    <row r="571" spans="1:8" ht="14.25">
      <c r="A571" s="124" t="s">
        <v>604</v>
      </c>
      <c r="B571" s="125" t="s">
        <v>24</v>
      </c>
      <c r="C571" s="66">
        <v>200</v>
      </c>
      <c r="D571" s="55"/>
      <c r="E571" s="55">
        <v>34.9</v>
      </c>
      <c r="F571" s="55">
        <f t="shared" si="17"/>
        <v>6980</v>
      </c>
      <c r="G571" s="55" t="s">
        <v>13</v>
      </c>
      <c r="H571" s="66" t="s">
        <v>623</v>
      </c>
    </row>
  </sheetData>
  <sheetProtection/>
  <autoFilter ref="A4:H4"/>
  <mergeCells count="9">
    <mergeCell ref="A1:H1"/>
    <mergeCell ref="H3:H4"/>
    <mergeCell ref="F3:F4"/>
    <mergeCell ref="G3:G4"/>
    <mergeCell ref="A3:A4"/>
    <mergeCell ref="B3:B4"/>
    <mergeCell ref="C3:C4"/>
    <mergeCell ref="D3:D4"/>
    <mergeCell ref="E3:E4"/>
  </mergeCells>
  <conditionalFormatting sqref="E5:G387 D5:D26 A5:C39 H5:H217">
    <cfRule type="expression" priority="260" dxfId="12">
      <formula>#REF!="GERGERAL"</formula>
    </cfRule>
    <cfRule type="expression" priority="261" dxfId="11">
      <formula>#REF!="PRESIDENCIA"</formula>
    </cfRule>
    <cfRule type="expression" priority="262" dxfId="10">
      <formula>#REF!="CED"</formula>
    </cfRule>
    <cfRule type="expression" priority="263" dxfId="9">
      <formula>#REF!="CATHIS"</formula>
    </cfRule>
    <cfRule type="expression" priority="264" dxfId="8">
      <formula>#REF!="CPUA"</formula>
    </cfRule>
    <cfRule type="expression" priority="265" dxfId="7">
      <formula>#REF!="CEP"</formula>
    </cfRule>
    <cfRule type="expression" priority="266" dxfId="6">
      <formula>#REF!="ASSESP"</formula>
    </cfRule>
    <cfRule type="expression" priority="267" dxfId="5">
      <formula>#REF!="GERAF"</formula>
    </cfRule>
    <cfRule type="expression" priority="268" dxfId="4">
      <formula>#REF!="GERFISC"</formula>
    </cfRule>
    <cfRule type="expression" priority="269" dxfId="3">
      <formula>#REF!="CORTSI"</formula>
    </cfRule>
    <cfRule type="expression" priority="270" dxfId="2">
      <formula>#REF!="CEF"</formula>
    </cfRule>
    <cfRule type="expression" priority="271" dxfId="1">
      <formula>#REF!="GERTEC"</formula>
    </cfRule>
    <cfRule type="expression" priority="272" dxfId="0">
      <formula>#REF!="ASSJUR"</formula>
    </cfRule>
  </conditionalFormatting>
  <conditionalFormatting sqref="D225:D387 D139:D222 A139:C387 A40:B138">
    <cfRule type="expression" priority="182" dxfId="12">
      <formula>#REF!="GERGERAL"</formula>
    </cfRule>
    <cfRule type="expression" priority="183" dxfId="11">
      <formula>#REF!="PRESIDENCIA"</formula>
    </cfRule>
    <cfRule type="expression" priority="184" dxfId="10">
      <formula>#REF!="CED"</formula>
    </cfRule>
    <cfRule type="expression" priority="185" dxfId="9">
      <formula>#REF!="CATHIS"</formula>
    </cfRule>
    <cfRule type="expression" priority="186" dxfId="8">
      <formula>#REF!="CPUA"</formula>
    </cfRule>
    <cfRule type="expression" priority="187" dxfId="7">
      <formula>#REF!="CEP"</formula>
    </cfRule>
    <cfRule type="expression" priority="188" dxfId="6">
      <formula>#REF!="ASSESP"</formula>
    </cfRule>
    <cfRule type="expression" priority="189" dxfId="5">
      <formula>#REF!="GERAF"</formula>
    </cfRule>
    <cfRule type="expression" priority="190" dxfId="4">
      <formula>#REF!="GERFISC"</formula>
    </cfRule>
    <cfRule type="expression" priority="191" dxfId="3">
      <formula>#REF!="CORTSI"</formula>
    </cfRule>
    <cfRule type="expression" priority="192" dxfId="2">
      <formula>#REF!="CEF"</formula>
    </cfRule>
    <cfRule type="expression" priority="193" dxfId="1">
      <formula>#REF!="GERTEC"</formula>
    </cfRule>
    <cfRule type="expression" priority="194" dxfId="0">
      <formula>#REF!="ASSJUR"</formula>
    </cfRule>
  </conditionalFormatting>
  <conditionalFormatting sqref="D27:D39">
    <cfRule type="expression" priority="164" dxfId="4">
      <formula>PLANEJAMENTO!#REF!="GERFISC"</formula>
    </cfRule>
    <cfRule type="expression" priority="165" dxfId="3">
      <formula>PLANEJAMENTO!#REF!="CORTSI"</formula>
    </cfRule>
    <cfRule type="expression" priority="166" dxfId="2">
      <formula>PLANEJAMENTO!#REF!="CEF"</formula>
    </cfRule>
    <cfRule type="expression" priority="167" dxfId="1">
      <formula>PLANEJAMENTO!#REF!="GERTEC"</formula>
    </cfRule>
    <cfRule type="expression" priority="168" dxfId="0">
      <formula>PLANEJAMENTO!#REF!="ASSJUR"</formula>
    </cfRule>
  </conditionalFormatting>
  <conditionalFormatting sqref="D27:D39">
    <cfRule type="expression" priority="163" dxfId="5">
      <formula>PLANEJAMENTO!#REF!="GERAF"</formula>
    </cfRule>
  </conditionalFormatting>
  <conditionalFormatting sqref="D27:D39">
    <cfRule type="expression" priority="156" dxfId="12">
      <formula>PLANEJAMENTO!#REF!="GERGERAL"</formula>
    </cfRule>
    <cfRule type="expression" priority="157" dxfId="11">
      <formula>PLANEJAMENTO!#REF!="PRESIDENCIA"</formula>
    </cfRule>
    <cfRule type="expression" priority="158" dxfId="10">
      <formula>PLANEJAMENTO!#REF!="CED"</formula>
    </cfRule>
    <cfRule type="expression" priority="159" dxfId="9">
      <formula>PLANEJAMENTO!#REF!="CATHIS"</formula>
    </cfRule>
    <cfRule type="expression" priority="160" dxfId="8">
      <formula>PLANEJAMENTO!#REF!="CPUA"</formula>
    </cfRule>
    <cfRule type="expression" priority="161" dxfId="7">
      <formula>PLANEJAMENTO!#REF!="CEP"</formula>
    </cfRule>
    <cfRule type="expression" priority="162" dxfId="6">
      <formula>PLANEJAMENTO!#REF!="ASSESP"</formula>
    </cfRule>
  </conditionalFormatting>
  <conditionalFormatting sqref="C40:C138">
    <cfRule type="expression" priority="151" dxfId="4">
      <formula>PLANEJAMENTO!#REF!="GERFISC"</formula>
    </cfRule>
    <cfRule type="expression" priority="152" dxfId="3">
      <formula>PLANEJAMENTO!#REF!="CORTSI"</formula>
    </cfRule>
    <cfRule type="expression" priority="153" dxfId="2">
      <formula>PLANEJAMENTO!#REF!="CEF"</formula>
    </cfRule>
    <cfRule type="expression" priority="154" dxfId="1">
      <formula>PLANEJAMENTO!#REF!="GERTEC"</formula>
    </cfRule>
    <cfRule type="expression" priority="155" dxfId="0">
      <formula>PLANEJAMENTO!#REF!="ASSJUR"</formula>
    </cfRule>
  </conditionalFormatting>
  <conditionalFormatting sqref="C40:C138">
    <cfRule type="expression" priority="150" dxfId="5">
      <formula>PLANEJAMENTO!#REF!="GERAF"</formula>
    </cfRule>
  </conditionalFormatting>
  <conditionalFormatting sqref="C40:C138">
    <cfRule type="expression" priority="143" dxfId="12">
      <formula>PLANEJAMENTO!#REF!="GERGERAL"</formula>
    </cfRule>
    <cfRule type="expression" priority="144" dxfId="11">
      <formula>PLANEJAMENTO!#REF!="PRESIDENCIA"</formula>
    </cfRule>
    <cfRule type="expression" priority="145" dxfId="10">
      <formula>PLANEJAMENTO!#REF!="CED"</formula>
    </cfRule>
    <cfRule type="expression" priority="146" dxfId="9">
      <formula>PLANEJAMENTO!#REF!="CATHIS"</formula>
    </cfRule>
    <cfRule type="expression" priority="147" dxfId="8">
      <formula>PLANEJAMENTO!#REF!="CPUA"</formula>
    </cfRule>
    <cfRule type="expression" priority="148" dxfId="7">
      <formula>PLANEJAMENTO!#REF!="CEP"</formula>
    </cfRule>
    <cfRule type="expression" priority="149" dxfId="6">
      <formula>PLANEJAMENTO!#REF!="ASSESP"</formula>
    </cfRule>
  </conditionalFormatting>
  <conditionalFormatting sqref="D40:D138">
    <cfRule type="expression" priority="138" dxfId="4">
      <formula>PLANEJAMENTO!#REF!="GERFISC"</formula>
    </cfRule>
    <cfRule type="expression" priority="139" dxfId="3">
      <formula>PLANEJAMENTO!#REF!="CORTSI"</formula>
    </cfRule>
    <cfRule type="expression" priority="140" dxfId="2">
      <formula>PLANEJAMENTO!#REF!="CEF"</formula>
    </cfRule>
    <cfRule type="expression" priority="141" dxfId="1">
      <formula>PLANEJAMENTO!#REF!="GERTEC"</formula>
    </cfRule>
    <cfRule type="expression" priority="142" dxfId="0">
      <formula>PLANEJAMENTO!#REF!="ASSJUR"</formula>
    </cfRule>
  </conditionalFormatting>
  <conditionalFormatting sqref="D40:D138">
    <cfRule type="expression" priority="137" dxfId="5">
      <formula>PLANEJAMENTO!#REF!="GERAF"</formula>
    </cfRule>
  </conditionalFormatting>
  <conditionalFormatting sqref="D40:D138">
    <cfRule type="expression" priority="130" dxfId="12">
      <formula>PLANEJAMENTO!#REF!="GERGERAL"</formula>
    </cfRule>
    <cfRule type="expression" priority="131" dxfId="11">
      <formula>PLANEJAMENTO!#REF!="PRESIDENCIA"</formula>
    </cfRule>
    <cfRule type="expression" priority="132" dxfId="10">
      <formula>PLANEJAMENTO!#REF!="CED"</formula>
    </cfRule>
    <cfRule type="expression" priority="133" dxfId="9">
      <formula>PLANEJAMENTO!#REF!="CATHIS"</formula>
    </cfRule>
    <cfRule type="expression" priority="134" dxfId="8">
      <formula>PLANEJAMENTO!#REF!="CPUA"</formula>
    </cfRule>
    <cfRule type="expression" priority="135" dxfId="7">
      <formula>PLANEJAMENTO!#REF!="CEP"</formula>
    </cfRule>
    <cfRule type="expression" priority="136" dxfId="6">
      <formula>PLANEJAMENTO!#REF!="ASSESP"</formula>
    </cfRule>
  </conditionalFormatting>
  <conditionalFormatting sqref="A388:A435 A437:A451 A453:A571">
    <cfRule type="expression" priority="125" dxfId="4">
      <formula>PLANEJAMENTO!#REF!="GERFISC"</formula>
    </cfRule>
    <cfRule type="expression" priority="126" dxfId="3">
      <formula>PLANEJAMENTO!#REF!="CORTSI"</formula>
    </cfRule>
    <cfRule type="expression" priority="127" dxfId="2">
      <formula>PLANEJAMENTO!#REF!="CEF"</formula>
    </cfRule>
    <cfRule type="expression" priority="128" dxfId="1">
      <formula>PLANEJAMENTO!#REF!="GERTEC"</formula>
    </cfRule>
    <cfRule type="expression" priority="129" dxfId="0">
      <formula>PLANEJAMENTO!#REF!="ASSJUR"</formula>
    </cfRule>
  </conditionalFormatting>
  <conditionalFormatting sqref="A388:A437">
    <cfRule type="expression" priority="104" dxfId="12">
      <formula>PLANEJAMENTO!#REF!="GERGERAL"</formula>
    </cfRule>
    <cfRule type="expression" priority="105" dxfId="11">
      <formula>PLANEJAMENTO!#REF!="PRESIDENCIA"</formula>
    </cfRule>
    <cfRule type="expression" priority="106" dxfId="10">
      <formula>PLANEJAMENTO!#REF!="CED"</formula>
    </cfRule>
    <cfRule type="expression" priority="107" dxfId="9">
      <formula>PLANEJAMENTO!#REF!="CATHIS"</formula>
    </cfRule>
    <cfRule type="expression" priority="108" dxfId="8">
      <formula>PLANEJAMENTO!#REF!="CPUA"</formula>
    </cfRule>
    <cfRule type="expression" priority="109" dxfId="7">
      <formula>PLANEJAMENTO!#REF!="CEP"</formula>
    </cfRule>
    <cfRule type="expression" priority="110" dxfId="6">
      <formula>PLANEJAMENTO!#REF!="ASSESP"</formula>
    </cfRule>
  </conditionalFormatting>
  <conditionalFormatting sqref="A436:A437">
    <cfRule type="expression" priority="111" dxfId="5">
      <formula>PLANEJAMENTO!#REF!="GERAF"</formula>
    </cfRule>
    <cfRule type="expression" priority="112" dxfId="4">
      <formula>PLANEJAMENTO!#REF!="GERFISC"</formula>
    </cfRule>
    <cfRule type="expression" priority="113" dxfId="3">
      <formula>PLANEJAMENTO!#REF!="CORTSI"</formula>
    </cfRule>
    <cfRule type="expression" priority="114" dxfId="2">
      <formula>PLANEJAMENTO!#REF!="CEF"</formula>
    </cfRule>
    <cfRule type="expression" priority="115" dxfId="1">
      <formula>PLANEJAMENTO!#REF!="GERTEC"</formula>
    </cfRule>
    <cfRule type="expression" priority="116" dxfId="0">
      <formula>PLANEJAMENTO!#REF!="ASSJUR"</formula>
    </cfRule>
  </conditionalFormatting>
  <conditionalFormatting sqref="A437:A451 A453:A571 A388:A435">
    <cfRule type="expression" priority="124" dxfId="5">
      <formula>PLANEJAMENTO!#REF!="GERAF"</formula>
    </cfRule>
  </conditionalFormatting>
  <conditionalFormatting sqref="A437:A451 A453:A571">
    <cfRule type="expression" priority="117" dxfId="12">
      <formula>PLANEJAMENTO!#REF!="GERGERAL"</formula>
    </cfRule>
    <cfRule type="expression" priority="118" dxfId="11">
      <formula>PLANEJAMENTO!#REF!="PRESIDENCIA"</formula>
    </cfRule>
    <cfRule type="expression" priority="119" dxfId="10">
      <formula>PLANEJAMENTO!#REF!="CED"</formula>
    </cfRule>
    <cfRule type="expression" priority="120" dxfId="9">
      <formula>PLANEJAMENTO!#REF!="CATHIS"</formula>
    </cfRule>
    <cfRule type="expression" priority="121" dxfId="8">
      <formula>PLANEJAMENTO!#REF!="CPUA"</formula>
    </cfRule>
    <cfRule type="expression" priority="122" dxfId="7">
      <formula>PLANEJAMENTO!#REF!="CEP"</formula>
    </cfRule>
    <cfRule type="expression" priority="123" dxfId="6">
      <formula>PLANEJAMENTO!#REF!="ASSESP"</formula>
    </cfRule>
  </conditionalFormatting>
  <conditionalFormatting sqref="B388:B571">
    <cfRule type="expression" priority="99" dxfId="4">
      <formula>PLANEJAMENTO!#REF!="GERFISC"</formula>
    </cfRule>
    <cfRule type="expression" priority="100" dxfId="3">
      <formula>PLANEJAMENTO!#REF!="CORTSI"</formula>
    </cfRule>
    <cfRule type="expression" priority="101" dxfId="2">
      <formula>PLANEJAMENTO!#REF!="CEF"</formula>
    </cfRule>
    <cfRule type="expression" priority="102" dxfId="1">
      <formula>PLANEJAMENTO!#REF!="GERTEC"</formula>
    </cfRule>
    <cfRule type="expression" priority="103" dxfId="0">
      <formula>PLANEJAMENTO!#REF!="ASSJUR"</formula>
    </cfRule>
  </conditionalFormatting>
  <conditionalFormatting sqref="B388:B571">
    <cfRule type="expression" priority="98" dxfId="5">
      <formula>PLANEJAMENTO!#REF!="GERAF"</formula>
    </cfRule>
  </conditionalFormatting>
  <conditionalFormatting sqref="B388:B571">
    <cfRule type="expression" priority="91" dxfId="12">
      <formula>PLANEJAMENTO!#REF!="GERGERAL"</formula>
    </cfRule>
    <cfRule type="expression" priority="92" dxfId="11">
      <formula>PLANEJAMENTO!#REF!="PRESIDENCIA"</formula>
    </cfRule>
    <cfRule type="expression" priority="93" dxfId="10">
      <formula>PLANEJAMENTO!#REF!="CED"</formula>
    </cfRule>
    <cfRule type="expression" priority="94" dxfId="9">
      <formula>PLANEJAMENTO!#REF!="CATHIS"</formula>
    </cfRule>
    <cfRule type="expression" priority="95" dxfId="8">
      <formula>PLANEJAMENTO!#REF!="CPUA"</formula>
    </cfRule>
    <cfRule type="expression" priority="96" dxfId="7">
      <formula>PLANEJAMENTO!#REF!="CEP"</formula>
    </cfRule>
    <cfRule type="expression" priority="97" dxfId="6">
      <formula>PLANEJAMENTO!#REF!="ASSESP"</formula>
    </cfRule>
  </conditionalFormatting>
  <conditionalFormatting sqref="C388:C571">
    <cfRule type="expression" priority="86" dxfId="4">
      <formula>PLANEJAMENTO!#REF!="GERFISC"</formula>
    </cfRule>
    <cfRule type="expression" priority="87" dxfId="3">
      <formula>PLANEJAMENTO!#REF!="CORTSI"</formula>
    </cfRule>
    <cfRule type="expression" priority="88" dxfId="2">
      <formula>PLANEJAMENTO!#REF!="CEF"</formula>
    </cfRule>
    <cfRule type="expression" priority="89" dxfId="1">
      <formula>PLANEJAMENTO!#REF!="GERTEC"</formula>
    </cfRule>
    <cfRule type="expression" priority="90" dxfId="0">
      <formula>PLANEJAMENTO!#REF!="ASSJUR"</formula>
    </cfRule>
  </conditionalFormatting>
  <conditionalFormatting sqref="C388:C571">
    <cfRule type="expression" priority="85" dxfId="5">
      <formula>PLANEJAMENTO!#REF!="GERAF"</formula>
    </cfRule>
  </conditionalFormatting>
  <conditionalFormatting sqref="C388:C571">
    <cfRule type="expression" priority="78" dxfId="12">
      <formula>PLANEJAMENTO!#REF!="GERGERAL"</formula>
    </cfRule>
    <cfRule type="expression" priority="79" dxfId="11">
      <formula>PLANEJAMENTO!#REF!="PRESIDENCIA"</formula>
    </cfRule>
    <cfRule type="expression" priority="80" dxfId="10">
      <formula>PLANEJAMENTO!#REF!="CED"</formula>
    </cfRule>
    <cfRule type="expression" priority="81" dxfId="9">
      <formula>PLANEJAMENTO!#REF!="CATHIS"</formula>
    </cfRule>
    <cfRule type="expression" priority="82" dxfId="8">
      <formula>PLANEJAMENTO!#REF!="CPUA"</formula>
    </cfRule>
    <cfRule type="expression" priority="83" dxfId="7">
      <formula>PLANEJAMENTO!#REF!="CEP"</formula>
    </cfRule>
    <cfRule type="expression" priority="84" dxfId="6">
      <formula>PLANEJAMENTO!#REF!="ASSESP"</formula>
    </cfRule>
  </conditionalFormatting>
  <conditionalFormatting sqref="D390:D420 D422:D571 D388">
    <cfRule type="expression" priority="73" dxfId="4">
      <formula>PLANEJAMENTO!#REF!="GERFISC"</formula>
    </cfRule>
    <cfRule type="expression" priority="74" dxfId="3">
      <formula>PLANEJAMENTO!#REF!="CORTSI"</formula>
    </cfRule>
    <cfRule type="expression" priority="75" dxfId="2">
      <formula>PLANEJAMENTO!#REF!="CEF"</formula>
    </cfRule>
    <cfRule type="expression" priority="76" dxfId="1">
      <formula>PLANEJAMENTO!#REF!="GERTEC"</formula>
    </cfRule>
    <cfRule type="expression" priority="77" dxfId="0">
      <formula>PLANEJAMENTO!#REF!="ASSJUR"</formula>
    </cfRule>
  </conditionalFormatting>
  <conditionalFormatting sqref="D390:D420 D422:D571 D388">
    <cfRule type="expression" priority="72" dxfId="5">
      <formula>PLANEJAMENTO!#REF!="GERAF"</formula>
    </cfRule>
  </conditionalFormatting>
  <conditionalFormatting sqref="D388:D571">
    <cfRule type="expression" priority="53" dxfId="12">
      <formula>PLANEJAMENTO!#REF!="GERGERAL"</formula>
    </cfRule>
    <cfRule type="expression" priority="54" dxfId="11">
      <formula>PLANEJAMENTO!#REF!="PRESIDENCIA"</formula>
    </cfRule>
    <cfRule type="expression" priority="55" dxfId="10">
      <formula>PLANEJAMENTO!#REF!="CED"</formula>
    </cfRule>
    <cfRule type="expression" priority="56" dxfId="9">
      <formula>PLANEJAMENTO!#REF!="CATHIS"</formula>
    </cfRule>
    <cfRule type="expression" priority="57" dxfId="8">
      <formula>PLANEJAMENTO!#REF!="CPUA"</formula>
    </cfRule>
    <cfRule type="expression" priority="58" dxfId="7">
      <formula>PLANEJAMENTO!#REF!="CEP"</formula>
    </cfRule>
    <cfRule type="expression" priority="59" dxfId="6">
      <formula>PLANEJAMENTO!#REF!="ASSESP"</formula>
    </cfRule>
  </conditionalFormatting>
  <conditionalFormatting sqref="D389">
    <cfRule type="expression" priority="66" dxfId="5">
      <formula>PLANEJAMENTO!#REF!="GERAF"</formula>
    </cfRule>
    <cfRule type="expression" priority="67" dxfId="4">
      <formula>PLANEJAMENTO!#REF!="GERFISC"</formula>
    </cfRule>
    <cfRule type="expression" priority="68" dxfId="3">
      <formula>PLANEJAMENTO!#REF!="CORTSI"</formula>
    </cfRule>
    <cfRule type="expression" priority="69" dxfId="2">
      <formula>PLANEJAMENTO!#REF!="CEF"</formula>
    </cfRule>
    <cfRule type="expression" priority="70" dxfId="1">
      <formula>PLANEJAMENTO!#REF!="GERTEC"</formula>
    </cfRule>
    <cfRule type="expression" priority="71" dxfId="0">
      <formula>PLANEJAMENTO!#REF!="ASSJUR"</formula>
    </cfRule>
  </conditionalFormatting>
  <conditionalFormatting sqref="D421">
    <cfRule type="expression" priority="60" dxfId="5">
      <formula>PLANEJAMENTO!#REF!="GERAF"</formula>
    </cfRule>
    <cfRule type="expression" priority="61" dxfId="4">
      <formula>PLANEJAMENTO!#REF!="GERFISC"</formula>
    </cfRule>
    <cfRule type="expression" priority="62" dxfId="3">
      <formula>PLANEJAMENTO!#REF!="CORTSI"</formula>
    </cfRule>
    <cfRule type="expression" priority="63" dxfId="2">
      <formula>PLANEJAMENTO!#REF!="CEF"</formula>
    </cfRule>
    <cfRule type="expression" priority="64" dxfId="1">
      <formula>PLANEJAMENTO!#REF!="GERTEC"</formula>
    </cfRule>
    <cfRule type="expression" priority="65" dxfId="0">
      <formula>PLANEJAMENTO!#REF!="ASSJUR"</formula>
    </cfRule>
  </conditionalFormatting>
  <conditionalFormatting sqref="E388:E571">
    <cfRule type="expression" priority="48" dxfId="4">
      <formula>PLANEJAMENTO!#REF!="GERFISC"</formula>
    </cfRule>
    <cfRule type="expression" priority="49" dxfId="3">
      <formula>PLANEJAMENTO!#REF!="CORTSI"</formula>
    </cfRule>
    <cfRule type="expression" priority="50" dxfId="2">
      <formula>PLANEJAMENTO!#REF!="CEF"</formula>
    </cfRule>
    <cfRule type="expression" priority="51" dxfId="1">
      <formula>PLANEJAMENTO!#REF!="GERTEC"</formula>
    </cfRule>
    <cfRule type="expression" priority="52" dxfId="0">
      <formula>PLANEJAMENTO!#REF!="ASSJUR"</formula>
    </cfRule>
  </conditionalFormatting>
  <conditionalFormatting sqref="E388:E571">
    <cfRule type="expression" priority="47" dxfId="5">
      <formula>PLANEJAMENTO!#REF!="GERAF"</formula>
    </cfRule>
  </conditionalFormatting>
  <conditionalFormatting sqref="E388:E571">
    <cfRule type="expression" priority="40" dxfId="12">
      <formula>PLANEJAMENTO!#REF!="GERGERAL"</formula>
    </cfRule>
    <cfRule type="expression" priority="41" dxfId="11">
      <formula>PLANEJAMENTO!#REF!="PRESIDENCIA"</formula>
    </cfRule>
    <cfRule type="expression" priority="42" dxfId="10">
      <formula>PLANEJAMENTO!#REF!="CED"</formula>
    </cfRule>
    <cfRule type="expression" priority="43" dxfId="9">
      <formula>PLANEJAMENTO!#REF!="CATHIS"</formula>
    </cfRule>
    <cfRule type="expression" priority="44" dxfId="8">
      <formula>PLANEJAMENTO!#REF!="CPUA"</formula>
    </cfRule>
    <cfRule type="expression" priority="45" dxfId="7">
      <formula>PLANEJAMENTO!#REF!="CEP"</formula>
    </cfRule>
    <cfRule type="expression" priority="46" dxfId="6">
      <formula>PLANEJAMENTO!#REF!="ASSESP"</formula>
    </cfRule>
  </conditionalFormatting>
  <conditionalFormatting sqref="F388:F571">
    <cfRule type="expression" priority="35" dxfId="4">
      <formula>PLANEJAMENTO!#REF!="GERFISC"</formula>
    </cfRule>
    <cfRule type="expression" priority="36" dxfId="3">
      <formula>PLANEJAMENTO!#REF!="CORTSI"</formula>
    </cfRule>
    <cfRule type="expression" priority="37" dxfId="2">
      <formula>PLANEJAMENTO!#REF!="CEF"</formula>
    </cfRule>
    <cfRule type="expression" priority="38" dxfId="1">
      <formula>PLANEJAMENTO!#REF!="GERTEC"</formula>
    </cfRule>
    <cfRule type="expression" priority="39" dxfId="0">
      <formula>PLANEJAMENTO!#REF!="ASSJUR"</formula>
    </cfRule>
  </conditionalFormatting>
  <conditionalFormatting sqref="F388:F571">
    <cfRule type="expression" priority="34" dxfId="5">
      <formula>PLANEJAMENTO!#REF!="GERAF"</formula>
    </cfRule>
  </conditionalFormatting>
  <conditionalFormatting sqref="F388:F571">
    <cfRule type="expression" priority="27" dxfId="12">
      <formula>PLANEJAMENTO!#REF!="GERGERAL"</formula>
    </cfRule>
    <cfRule type="expression" priority="28" dxfId="11">
      <formula>PLANEJAMENTO!#REF!="PRESIDENCIA"</formula>
    </cfRule>
    <cfRule type="expression" priority="29" dxfId="10">
      <formula>PLANEJAMENTO!#REF!="CED"</formula>
    </cfRule>
    <cfRule type="expression" priority="30" dxfId="9">
      <formula>PLANEJAMENTO!#REF!="CATHIS"</formula>
    </cfRule>
    <cfRule type="expression" priority="31" dxfId="8">
      <formula>PLANEJAMENTO!#REF!="CPUA"</formula>
    </cfRule>
    <cfRule type="expression" priority="32" dxfId="7">
      <formula>PLANEJAMENTO!#REF!="CEP"</formula>
    </cfRule>
    <cfRule type="expression" priority="33" dxfId="6">
      <formula>PLANEJAMENTO!#REF!="ASSESP"</formula>
    </cfRule>
  </conditionalFormatting>
  <conditionalFormatting sqref="G388:G571">
    <cfRule type="expression" priority="22" dxfId="4">
      <formula>PLANEJAMENTO!#REF!="GERFISC"</formula>
    </cfRule>
    <cfRule type="expression" priority="23" dxfId="3">
      <formula>PLANEJAMENTO!#REF!="CORTSI"</formula>
    </cfRule>
    <cfRule type="expression" priority="24" dxfId="2">
      <formula>PLANEJAMENTO!#REF!="CEF"</formula>
    </cfRule>
    <cfRule type="expression" priority="25" dxfId="1">
      <formula>PLANEJAMENTO!#REF!="GERTEC"</formula>
    </cfRule>
    <cfRule type="expression" priority="26" dxfId="0">
      <formula>PLANEJAMENTO!#REF!="ASSJUR"</formula>
    </cfRule>
  </conditionalFormatting>
  <conditionalFormatting sqref="G388:G571">
    <cfRule type="expression" priority="21" dxfId="5">
      <formula>PLANEJAMENTO!#REF!="GERAF"</formula>
    </cfRule>
  </conditionalFormatting>
  <conditionalFormatting sqref="G388:G571">
    <cfRule type="expression" priority="14" dxfId="12">
      <formula>PLANEJAMENTO!#REF!="GERGERAL"</formula>
    </cfRule>
    <cfRule type="expression" priority="15" dxfId="11">
      <formula>PLANEJAMENTO!#REF!="PRESIDENCIA"</formula>
    </cfRule>
    <cfRule type="expression" priority="16" dxfId="10">
      <formula>PLANEJAMENTO!#REF!="CED"</formula>
    </cfRule>
    <cfRule type="expression" priority="17" dxfId="9">
      <formula>PLANEJAMENTO!#REF!="CATHIS"</formula>
    </cfRule>
    <cfRule type="expression" priority="18" dxfId="8">
      <formula>PLANEJAMENTO!#REF!="CPUA"</formula>
    </cfRule>
    <cfRule type="expression" priority="19" dxfId="7">
      <formula>PLANEJAMENTO!#REF!="CEP"</formula>
    </cfRule>
    <cfRule type="expression" priority="20" dxfId="6">
      <formula>PLANEJAMENTO!#REF!="ASSESP"</formula>
    </cfRule>
  </conditionalFormatting>
  <conditionalFormatting sqref="H388:H435">
    <cfRule type="expression" priority="1" dxfId="12">
      <formula>PLANEJAMENTO!#REF!="GERGERAL"</formula>
    </cfRule>
    <cfRule type="expression" priority="2" dxfId="11">
      <formula>PLANEJAMENTO!#REF!="PRESIDENCIA"</formula>
    </cfRule>
    <cfRule type="expression" priority="3" dxfId="10">
      <formula>PLANEJAMENTO!#REF!="CED"</formula>
    </cfRule>
    <cfRule type="expression" priority="4" dxfId="9">
      <formula>PLANEJAMENTO!#REF!="CATHIS"</formula>
    </cfRule>
    <cfRule type="expression" priority="5" dxfId="8">
      <formula>PLANEJAMENTO!#REF!="CPUA"</formula>
    </cfRule>
    <cfRule type="expression" priority="6" dxfId="7">
      <formula>PLANEJAMENTO!#REF!="CEP"</formula>
    </cfRule>
    <cfRule type="expression" priority="7" dxfId="6">
      <formula>PLANEJAMENTO!#REF!="ASSESP"</formula>
    </cfRule>
    <cfRule type="expression" priority="8" dxfId="5">
      <formula>PLANEJAMENTO!#REF!="GERAF"</formula>
    </cfRule>
    <cfRule type="expression" priority="9" dxfId="4">
      <formula>PLANEJAMENTO!#REF!="GERFISC"</formula>
    </cfRule>
    <cfRule type="expression" priority="10" dxfId="3">
      <formula>PLANEJAMENTO!#REF!="CORTSI"</formula>
    </cfRule>
    <cfRule type="expression" priority="11" dxfId="2">
      <formula>PLANEJAMENTO!#REF!="CEF"</formula>
    </cfRule>
    <cfRule type="expression" priority="12" dxfId="1">
      <formula>PLANEJAMENTO!#REF!="GERTEC"</formula>
    </cfRule>
    <cfRule type="expression" priority="13" dxfId="0">
      <formula>PLANEJAMENTO!#REF!="ASSJUR"</formula>
    </cfRule>
  </conditionalFormatting>
  <printOptions/>
  <pageMargins left="0.511811024" right="0.511811024" top="0.787401575" bottom="0.787401575" header="0.31496062" footer="0.31496062"/>
  <pageSetup fitToHeight="0"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B2:H43"/>
  <sheetViews>
    <sheetView zoomScale="80" zoomScaleNormal="80" zoomScalePageLayoutView="0" workbookViewId="0" topLeftCell="A1">
      <selection activeCell="B18" sqref="B18:B38"/>
    </sheetView>
  </sheetViews>
  <sheetFormatPr defaultColWidth="9.140625" defaultRowHeight="15"/>
  <cols>
    <col min="2" max="2" width="33.8515625" style="0" customWidth="1"/>
    <col min="3" max="3" width="59.28125" style="0" customWidth="1"/>
    <col min="4" max="4" width="26.28125" style="0" customWidth="1"/>
    <col min="5" max="5" width="23.7109375" style="0" customWidth="1"/>
    <col min="6" max="6" width="16.140625" style="0" customWidth="1"/>
    <col min="7" max="7" width="13.57421875" style="0" customWidth="1"/>
    <col min="8" max="8" width="12.7109375" style="0" customWidth="1"/>
  </cols>
  <sheetData>
    <row r="1" ht="15" thickBot="1"/>
    <row r="2" spans="4:8" ht="15" thickBot="1">
      <c r="D2" s="50" t="s">
        <v>2</v>
      </c>
      <c r="E2" s="51" t="s">
        <v>3</v>
      </c>
      <c r="F2" s="51" t="s">
        <v>4</v>
      </c>
      <c r="G2" s="51" t="s">
        <v>6</v>
      </c>
      <c r="H2" s="52" t="s">
        <v>7</v>
      </c>
    </row>
    <row r="3" spans="2:8" ht="14.25">
      <c r="B3" s="59" t="s">
        <v>8</v>
      </c>
      <c r="C3" s="27"/>
      <c r="D3" s="9"/>
      <c r="E3" s="48"/>
      <c r="F3" s="49"/>
      <c r="G3" s="19"/>
      <c r="H3" s="23"/>
    </row>
    <row r="4" spans="2:8" ht="14.25">
      <c r="B4" s="60"/>
      <c r="C4" s="14"/>
      <c r="D4" s="1"/>
      <c r="E4" s="3"/>
      <c r="F4" s="46"/>
      <c r="G4" s="2"/>
      <c r="H4" s="24"/>
    </row>
    <row r="5" spans="2:8" ht="14.25">
      <c r="B5" s="60"/>
      <c r="C5" s="14"/>
      <c r="D5" s="1"/>
      <c r="E5" s="42"/>
      <c r="F5" s="46"/>
      <c r="G5" s="2"/>
      <c r="H5" s="24"/>
    </row>
    <row r="6" spans="2:8" ht="14.25">
      <c r="B6" s="60"/>
      <c r="C6" s="15"/>
      <c r="D6" s="4"/>
      <c r="E6" s="43"/>
      <c r="F6" s="46"/>
      <c r="G6" s="5"/>
      <c r="H6" s="24"/>
    </row>
    <row r="7" spans="2:8" ht="14.25">
      <c r="B7" s="60"/>
      <c r="C7" s="16"/>
      <c r="D7" s="1"/>
      <c r="E7" s="12"/>
      <c r="F7" s="46"/>
      <c r="G7" s="2"/>
      <c r="H7" s="24"/>
    </row>
    <row r="8" spans="2:8" ht="14.25">
      <c r="B8" s="60"/>
      <c r="C8" s="8"/>
      <c r="D8" s="1"/>
      <c r="E8" s="17"/>
      <c r="F8" s="46"/>
      <c r="G8" s="2"/>
      <c r="H8" s="23"/>
    </row>
    <row r="9" spans="2:8" ht="14.25">
      <c r="B9" s="60"/>
      <c r="C9" s="8"/>
      <c r="D9" s="1"/>
      <c r="E9" s="17"/>
      <c r="F9" s="46"/>
      <c r="G9" s="2"/>
      <c r="H9" s="23"/>
    </row>
    <row r="10" spans="2:8" ht="14.25">
      <c r="B10" s="60"/>
      <c r="C10" s="8"/>
      <c r="D10" s="1"/>
      <c r="E10" s="17"/>
      <c r="F10" s="46"/>
      <c r="G10" s="2"/>
      <c r="H10" s="23"/>
    </row>
    <row r="11" spans="2:8" ht="14.25">
      <c r="B11" s="60"/>
      <c r="C11" s="8"/>
      <c r="D11" s="1"/>
      <c r="E11" s="17"/>
      <c r="F11" s="46"/>
      <c r="G11" s="2"/>
      <c r="H11" s="23"/>
    </row>
    <row r="12" spans="2:8" ht="15" thickBot="1">
      <c r="B12" s="61"/>
      <c r="C12" s="30"/>
      <c r="D12" s="31"/>
      <c r="E12" s="32"/>
      <c r="F12" s="47"/>
      <c r="G12" s="33"/>
      <c r="H12" s="25"/>
    </row>
    <row r="13" spans="2:8" ht="14.25">
      <c r="B13" s="10"/>
      <c r="C13" s="22"/>
      <c r="D13" s="10"/>
      <c r="E13" s="36"/>
      <c r="F13" s="37"/>
      <c r="G13" s="10"/>
      <c r="H13" s="6"/>
    </row>
    <row r="14" spans="2:8" ht="14.25">
      <c r="B14" s="10"/>
      <c r="C14" s="22"/>
      <c r="D14" s="10"/>
      <c r="E14" s="36"/>
      <c r="F14" s="37"/>
      <c r="G14" s="10"/>
      <c r="H14" s="6"/>
    </row>
    <row r="15" spans="2:8" ht="15" thickBot="1">
      <c r="B15" s="10"/>
      <c r="C15" s="22"/>
      <c r="D15" s="10"/>
      <c r="E15" s="36"/>
      <c r="F15" s="37"/>
      <c r="G15" s="10"/>
      <c r="H15" s="6"/>
    </row>
    <row r="16" spans="2:8" ht="15" thickBot="1">
      <c r="B16" s="10"/>
      <c r="C16" s="22"/>
      <c r="D16" s="10"/>
      <c r="E16" s="44">
        <f>SUM(E3:E12)</f>
        <v>0</v>
      </c>
      <c r="F16" s="45">
        <f>SUM(F3:F12)</f>
        <v>0</v>
      </c>
      <c r="G16" s="10"/>
      <c r="H16" s="6"/>
    </row>
    <row r="17" ht="15" thickBot="1"/>
    <row r="18" spans="2:8" ht="14.25">
      <c r="B18" s="59" t="s">
        <v>9</v>
      </c>
      <c r="C18" s="34"/>
      <c r="D18" s="28"/>
      <c r="E18" s="38"/>
      <c r="F18" s="11"/>
      <c r="G18" s="29"/>
      <c r="H18" s="26"/>
    </row>
    <row r="19" spans="2:8" ht="14.25">
      <c r="B19" s="60"/>
      <c r="C19" s="16"/>
      <c r="D19" s="1"/>
      <c r="E19" s="17"/>
      <c r="F19" s="17"/>
      <c r="G19" s="2"/>
      <c r="H19" s="24"/>
    </row>
    <row r="20" spans="2:8" ht="14.25">
      <c r="B20" s="60"/>
      <c r="C20" s="16"/>
      <c r="D20" s="1"/>
      <c r="E20" s="17"/>
      <c r="F20" s="17"/>
      <c r="G20" s="2"/>
      <c r="H20" s="24"/>
    </row>
    <row r="21" spans="2:8" ht="14.25">
      <c r="B21" s="60"/>
      <c r="C21" s="16"/>
      <c r="D21" s="1"/>
      <c r="E21" s="17"/>
      <c r="F21" s="17"/>
      <c r="G21" s="2"/>
      <c r="H21" s="24"/>
    </row>
    <row r="22" spans="2:8" ht="14.25">
      <c r="B22" s="60"/>
      <c r="C22" s="16"/>
      <c r="D22" s="1"/>
      <c r="E22" s="17"/>
      <c r="F22" s="17"/>
      <c r="G22" s="2"/>
      <c r="H22" s="24"/>
    </row>
    <row r="23" spans="2:8" ht="30" customHeight="1">
      <c r="B23" s="60"/>
      <c r="C23" s="16"/>
      <c r="D23" s="1"/>
      <c r="E23" s="17"/>
      <c r="F23" s="17"/>
      <c r="G23" s="2"/>
      <c r="H23" s="24"/>
    </row>
    <row r="24" spans="2:8" ht="14.25">
      <c r="B24" s="60"/>
      <c r="C24" s="16"/>
      <c r="D24" s="1"/>
      <c r="E24" s="17"/>
      <c r="F24" s="17"/>
      <c r="G24" s="2"/>
      <c r="H24" s="24"/>
    </row>
    <row r="25" spans="2:8" ht="14.25">
      <c r="B25" s="60"/>
      <c r="C25" s="16"/>
      <c r="D25" s="1"/>
      <c r="E25" s="17"/>
      <c r="F25" s="11"/>
      <c r="G25" s="2"/>
      <c r="H25" s="24"/>
    </row>
    <row r="26" spans="2:8" ht="14.25">
      <c r="B26" s="60"/>
      <c r="C26" s="16"/>
      <c r="D26" s="1"/>
      <c r="E26" s="17"/>
      <c r="F26" s="11"/>
      <c r="G26" s="2"/>
      <c r="H26" s="24"/>
    </row>
    <row r="27" spans="2:8" ht="14.25">
      <c r="B27" s="60"/>
      <c r="C27" s="16"/>
      <c r="D27" s="1"/>
      <c r="E27" s="17"/>
      <c r="F27" s="11"/>
      <c r="G27" s="2"/>
      <c r="H27" s="24"/>
    </row>
    <row r="28" spans="2:8" ht="14.25">
      <c r="B28" s="60"/>
      <c r="C28" s="8"/>
      <c r="D28" s="1"/>
      <c r="E28" s="17"/>
      <c r="F28" s="11"/>
      <c r="G28" s="2"/>
      <c r="H28" s="23"/>
    </row>
    <row r="29" spans="2:8" ht="14.25">
      <c r="B29" s="60"/>
      <c r="C29" s="8"/>
      <c r="D29" s="1"/>
      <c r="E29" s="17"/>
      <c r="F29" s="11"/>
      <c r="G29" s="2"/>
      <c r="H29" s="23"/>
    </row>
    <row r="30" spans="2:8" ht="14.25">
      <c r="B30" s="60"/>
      <c r="C30" s="8"/>
      <c r="D30" s="1"/>
      <c r="E30" s="17"/>
      <c r="F30" s="11"/>
      <c r="G30" s="2"/>
      <c r="H30" s="23"/>
    </row>
    <row r="31" spans="2:8" ht="14.25">
      <c r="B31" s="60"/>
      <c r="C31" s="8"/>
      <c r="D31" s="1"/>
      <c r="E31" s="17"/>
      <c r="F31" s="11"/>
      <c r="G31" s="2"/>
      <c r="H31" s="23"/>
    </row>
    <row r="32" spans="2:8" ht="14.25">
      <c r="B32" s="60"/>
      <c r="C32" s="8"/>
      <c r="D32" s="1"/>
      <c r="E32" s="17"/>
      <c r="F32" s="11"/>
      <c r="G32" s="2"/>
      <c r="H32" s="23"/>
    </row>
    <row r="33" spans="2:8" ht="14.25">
      <c r="B33" s="60"/>
      <c r="C33" s="8"/>
      <c r="D33" s="1"/>
      <c r="E33" s="17"/>
      <c r="F33" s="11"/>
      <c r="G33" s="2"/>
      <c r="H33" s="23"/>
    </row>
    <row r="34" spans="2:8" ht="14.25">
      <c r="B34" s="60"/>
      <c r="C34" s="8"/>
      <c r="D34" s="1"/>
      <c r="E34" s="17"/>
      <c r="F34" s="11"/>
      <c r="G34" s="2"/>
      <c r="H34" s="23"/>
    </row>
    <row r="35" spans="2:8" ht="14.25">
      <c r="B35" s="60"/>
      <c r="C35" s="8"/>
      <c r="D35" s="1"/>
      <c r="E35" s="17"/>
      <c r="F35" s="11"/>
      <c r="G35" s="2"/>
      <c r="H35" s="23"/>
    </row>
    <row r="36" spans="2:8" ht="14.25">
      <c r="B36" s="60"/>
      <c r="C36" s="8"/>
      <c r="D36" s="1"/>
      <c r="E36" s="17"/>
      <c r="F36" s="11"/>
      <c r="G36" s="2"/>
      <c r="H36" s="23"/>
    </row>
    <row r="37" spans="2:8" ht="14.25">
      <c r="B37" s="60"/>
      <c r="C37" s="8"/>
      <c r="D37" s="1"/>
      <c r="E37" s="17"/>
      <c r="F37" s="11"/>
      <c r="G37" s="2"/>
      <c r="H37" s="13"/>
    </row>
    <row r="38" spans="2:8" ht="15" thickBot="1">
      <c r="B38" s="61"/>
      <c r="C38" s="7"/>
      <c r="D38" s="9"/>
      <c r="E38" s="18"/>
      <c r="F38" s="19"/>
      <c r="G38" s="9"/>
      <c r="H38" s="20"/>
    </row>
    <row r="39" spans="3:8" ht="14.25">
      <c r="C39" s="62" t="s">
        <v>5</v>
      </c>
      <c r="D39" s="62"/>
      <c r="E39" s="36">
        <f>SUM(F18:F38)</f>
        <v>0</v>
      </c>
      <c r="F39" s="37"/>
      <c r="G39" s="10"/>
      <c r="H39" s="6"/>
    </row>
    <row r="40" spans="3:8" ht="15" thickBot="1">
      <c r="C40" s="22"/>
      <c r="D40" s="10"/>
      <c r="E40" s="36"/>
      <c r="F40" s="37"/>
      <c r="G40" s="10"/>
      <c r="H40" s="6"/>
    </row>
    <row r="41" spans="2:6" ht="14.25">
      <c r="B41" s="59" t="s">
        <v>10</v>
      </c>
      <c r="C41" s="34"/>
      <c r="D41" s="28"/>
      <c r="E41" s="28"/>
      <c r="F41" s="39"/>
    </row>
    <row r="42" spans="2:6" ht="14.25">
      <c r="B42" s="60"/>
      <c r="C42" s="16"/>
      <c r="D42" s="1"/>
      <c r="E42" s="1"/>
      <c r="F42" s="40"/>
    </row>
    <row r="43" spans="2:6" ht="15" thickBot="1">
      <c r="B43" s="61"/>
      <c r="C43" s="35"/>
      <c r="D43" s="31"/>
      <c r="E43" s="31"/>
      <c r="F43" s="41"/>
    </row>
  </sheetData>
  <sheetProtection/>
  <mergeCells count="4">
    <mergeCell ref="B3:B12"/>
    <mergeCell ref="B41:B43"/>
    <mergeCell ref="B18:B38"/>
    <mergeCell ref="C39:D39"/>
  </mergeCells>
  <dataValidations count="2">
    <dataValidation type="list" allowBlank="1" showInputMessage="1" showErrorMessage="1" sqref="G3:G7 F41:F43 G18:G27">
      <formula1>#REF!</formula1>
    </dataValidation>
    <dataValidation type="list" allowBlank="1" showInputMessage="1" showErrorMessage="1" sqref="H3:H16 H18:H40">
      <formula1>#REF!</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Letícia Hasckel Gewehr</dc:creator>
  <cp:keywords/>
  <dc:description/>
  <cp:lastModifiedBy>Fábio Antonio Batista da Rosa</cp:lastModifiedBy>
  <cp:lastPrinted>2023-05-19T19:17:23Z</cp:lastPrinted>
  <dcterms:created xsi:type="dcterms:W3CDTF">2019-12-10T13:02:30Z</dcterms:created>
  <dcterms:modified xsi:type="dcterms:W3CDTF">2024-05-14T18:36:51Z</dcterms:modified>
  <cp:category/>
  <cp:version/>
  <cp:contentType/>
  <cp:contentStatus/>
</cp:coreProperties>
</file>