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esktop\PCA 2026\Devolutiva para 2026\"/>
    </mc:Choice>
  </mc:AlternateContent>
  <xr:revisionPtr revIDLastSave="0" documentId="13_ncr:1_{3A58FCFB-0E8E-47C6-A564-C3C275AC6F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CA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E5" i="1" l="1"/>
  <c r="F5" i="1" s="1"/>
  <c r="E6" i="1"/>
  <c r="F6" i="1" s="1"/>
  <c r="E7" i="1"/>
  <c r="F7" i="1" s="1"/>
  <c r="E49" i="1"/>
  <c r="F49" i="1" s="1"/>
  <c r="F3" i="1"/>
  <c r="F4" i="1"/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8" i="1"/>
  <c r="F19" i="1" l="1"/>
  <c r="F37" i="1"/>
  <c r="F51" i="1"/>
  <c r="F66" i="1"/>
  <c r="F91" i="1"/>
  <c r="F103" i="1"/>
  <c r="F118" i="1"/>
  <c r="F155" i="1"/>
  <c r="F9" i="1"/>
  <c r="F10" i="1"/>
  <c r="F11" i="1"/>
  <c r="F12" i="1"/>
  <c r="F13" i="1"/>
  <c r="F14" i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39" i="1"/>
  <c r="F40" i="1"/>
  <c r="F41" i="1"/>
  <c r="F42" i="1"/>
  <c r="F43" i="1"/>
  <c r="F44" i="1"/>
  <c r="F45" i="1"/>
  <c r="F46" i="1"/>
  <c r="F47" i="1"/>
  <c r="F48" i="1"/>
  <c r="F50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8" i="1"/>
  <c r="F288" i="1" l="1"/>
</calcChain>
</file>

<file path=xl/sharedStrings.xml><?xml version="1.0" encoding="utf-8"?>
<sst xmlns="http://schemas.openxmlformats.org/spreadsheetml/2006/main" count="1147" uniqueCount="309">
  <si>
    <t>OBJETO</t>
  </si>
  <si>
    <t>UNI MEDIDA</t>
  </si>
  <si>
    <t>QUANT</t>
  </si>
  <si>
    <t>PREVISÃO PARA LICITAÇÃO</t>
  </si>
  <si>
    <t>CLASSIFICAÇÃO</t>
  </si>
  <si>
    <t>A possível contratação de empresa especializada na prestação de Serviços de Segurança e Medicina do Trabalho, para atender a Prefeitura Municipal de Ribeirão Claro, distribuídos em seus diversos e departamentos pelo período de 24 meses.</t>
  </si>
  <si>
    <t xml:space="preserve">Assinatura de Software de Tratamento de Ponto. Que atende aos requisitos da Portaria 641 MTP (Empresas Vinculadas ao Regime da CLT). </t>
  </si>
  <si>
    <t>Bolsa de Estagio – Contratação de Auxilio no Processo de Concessão de Estagio</t>
  </si>
  <si>
    <t>SVÇ</t>
  </si>
  <si>
    <t>Capacitação/Atualização dos Servidores Municipais</t>
  </si>
  <si>
    <t>Construção de Túnel de Acesso Dedicado entre o Paco Municipal e os demais prédios da Prefeitura Municipal de Ribeirão Claro - (Intranet)</t>
  </si>
  <si>
    <t>Contratação de serviços de jornal em formato standard com periodicidade diária (mínimo 5 x semanais), para publicação de atos oficiais da Prefeitura, Câmara Municipal e Serviço Autônomo de Água e Esgoto.</t>
  </si>
  <si>
    <t>Fornecimento e gerenciamento de auxílio alimentação por meio de cartão magnético/eletrônico com dispositivo de segurança e senha individual, contemplando carga e recarga de valor.</t>
  </si>
  <si>
    <t>UNI</t>
  </si>
  <si>
    <t>Fornecimento e gerenciamento de cesta de natal em pecúnia por meio de cartão magnético/eletrônico com dispositivo de segurança e senha individual, contemplando carga e recarga de valor.</t>
  </si>
  <si>
    <t>uni</t>
  </si>
  <si>
    <t>Gestão de abastecimento por meio de cartão magnético. Utilizando SOFTWARE ONLINE/WEB, e realizando a emissão dos cartões magnéticos personalizados para a entidade, para ate 95 veículos.</t>
  </si>
  <si>
    <t xml:space="preserve">Link dedicado de Fibra Óptica simétrico de 600 Megabits, entregue no prédio da Prefeitura Municipal com Uptime de 99 % mensal. </t>
  </si>
  <si>
    <t>Locação de Multifuncional a Laser ou Led Monocromático - impressão mínima 40 PPM – impressora, copiadora, scanner via rede – conectividade em rede – frente e verso automático na impressão e digitaliz</t>
  </si>
  <si>
    <t>Locação de ônibus urbano com capacidade mínima de 35 lugares com data de fabricação não superior a 12 (doze) anos para atender emergencialmente o transporte coletivo da cidade de Ribeirão Claro/PR</t>
  </si>
  <si>
    <t>Manutenção de cadeiras utilizadas pela Prefeitura.</t>
  </si>
  <si>
    <t>Módulo Cemitério</t>
  </si>
  <si>
    <t>MÊS</t>
  </si>
  <si>
    <t>Modulo de Alvará On-Line</t>
  </si>
  <si>
    <t>Modulo de Contabilidade Publica</t>
  </si>
  <si>
    <t>Modulo de Fiscalização</t>
  </si>
  <si>
    <t>Modulo de Nota Fiscal Eletrônica</t>
  </si>
  <si>
    <t>Modulo de Orçamento E Execução (PPA, LDO e LOA)</t>
  </si>
  <si>
    <t>Modulo de Portal/Aplicativo Do Cidadão Via Internet</t>
  </si>
  <si>
    <t>Modulo de Tesouraria</t>
  </si>
  <si>
    <t>Modulo de Tributação Municipal</t>
  </si>
  <si>
    <t>Modulo de Tributação Web</t>
  </si>
  <si>
    <t>Modulo de Almoxarifado</t>
  </si>
  <si>
    <t>Modulo de Compras e Licitações</t>
  </si>
  <si>
    <t>Modulo de Gestão De Recursos Humanos E Folha De Pagamento E Holerite Web, E-Social</t>
  </si>
  <si>
    <t>Prestação de serviço em rede de comunicação dedicada para uso exclusivo da Prefeitura de Ribeirão Claro composta por construção de topologia de rede instalação configuração e manutenção de rede</t>
  </si>
  <si>
    <t>H</t>
  </si>
  <si>
    <t>Recepcionista</t>
  </si>
  <si>
    <t>Renovação de assinatura do orientador trabalhista online</t>
  </si>
  <si>
    <t>Serviço de gravação de áudio para divulgação em carro de som</t>
  </si>
  <si>
    <t>Serviços de divulgação de eventos através de carro de som</t>
  </si>
  <si>
    <t>Serviço de implantação de firewall, software de monitoramento e gerenciamento de redes, contemplando os equipamentos.</t>
  </si>
  <si>
    <t>Serviço de importação de dados para tributação referente a cadastros de contribuintes ajuizados e não ajuizados.</t>
  </si>
  <si>
    <t>Serviço mensal de consultoria, firewall, monitoramento e gerenciamento de redes</t>
  </si>
  <si>
    <t>Serviços de consultoria em marketing digital e produção de conteúdo: diagnostico sobre presença digital; consultoria técnica para criação de conteúdo digital – abrangendo produção e desenvolvimento.</t>
  </si>
  <si>
    <t xml:space="preserve">Elaboração do plano de segurança contra incêndio e pânico; com a elaboração de plantas e memoriais necessários para aprovação junto ao comando do corpo de bombeiros de jacarezinho; emissão de ART. </t>
  </si>
  <si>
    <t>Fechamento em lona – estruturas em metal com lonas anti-chamas na cor branca, com 01, 02 ou 03 metros de altura.</t>
  </si>
  <si>
    <t>M</t>
  </si>
  <si>
    <t xml:space="preserve">Fechamento metálico - estruturado em chapas metálicas não permitindo a visão </t>
  </si>
  <si>
    <t>Pacote de 44.000 (quarenta e quatro mil) minutos individuais em ligações vc1, vc2 e vc3 para móvel on, off net e fixo para qualquer operadora com utilização do csp15</t>
  </si>
  <si>
    <t>Recarga de extintor água pressurizada 10 LTS</t>
  </si>
  <si>
    <t>Recarga de extintor CO2 04 KG</t>
  </si>
  <si>
    <t>Recarga de extintor PO ABC 06 KG</t>
  </si>
  <si>
    <t>Recarga de extintor PO ABC 04 KG</t>
  </si>
  <si>
    <t>Recarga de extintor pó químico 04 KG (BC)</t>
  </si>
  <si>
    <t>Recarga de extintor pó químico 06 KG (BC)</t>
  </si>
  <si>
    <t>Adesivo instantâneo multiuso - 20 g a base de cianoacrilato. Deve ter forte poder de adesão, proporcionando colagens em diversos tipos de materiais, e boa consistência, de modo a evitar que escorra com</t>
  </si>
  <si>
    <t>Agenda diária espiral capa dura, sendo 01 dia em cada pagina</t>
  </si>
  <si>
    <t>Apontador de lápis - em plástico resistente - c/ deposito</t>
  </si>
  <si>
    <t>Arquivo morto - polionda - azul - medidas 35 x 24 x 13 cm</t>
  </si>
  <si>
    <t>Arquivo morto em papelão 350x135x240</t>
  </si>
  <si>
    <t>Bloco para recado adesivo colorido - medidas: 38 mm x 51 mm - pacote c/ 4 blocos</t>
  </si>
  <si>
    <t>Caderno universitário espiral - 1 matéria capa dura – 80 folhas – 200 mm x 275 mm</t>
  </si>
  <si>
    <t>Caixa correspondência tripla articulável</t>
  </si>
  <si>
    <t>Calculadora eletrônica 12 dígitos; dimensões aproximadas do produto de no mínimo - cm (AXL) 20x15cm; com pilha AA</t>
  </si>
  <si>
    <t>Caneta esferográfica - 0.7 escrita fina - de primeira qualidade, com tampa na mesma cor da tinta, corpo sextavado de resina termoplástica pigmentada ou transparente medindo aproximadamente 14,0cm sem</t>
  </si>
  <si>
    <t>Caneta marca texto - cor amarela</t>
  </si>
  <si>
    <t>Caneta marca texto - cor verde</t>
  </si>
  <si>
    <t>Clips 2/0 - em arame de aço - galvanizado - cx 500 gr</t>
  </si>
  <si>
    <t>Cola branca lavável - não toxica - 90 g</t>
  </si>
  <si>
    <t>Cola em bastão - 36 g - atóxica</t>
  </si>
  <si>
    <t>Cola universal para artesanato – transparente – secagem rápida – atóxica -  embalagem mínima de 17g</t>
  </si>
  <si>
    <t>Elástico p/ dinheiro látex natural pct c/ 1 k</t>
  </si>
  <si>
    <t>Envelope branco 20,0 x 28,0 cm</t>
  </si>
  <si>
    <t>Envelope oficio branco - 11,5 x 23,0 cm</t>
  </si>
  <si>
    <t>Envelope branco - 26,0 x 36,0 cm</t>
  </si>
  <si>
    <t>Estilete - material plástico resistente - quebra-laminas integrado - lamina 9 mm - dimensões aprox. 13,5 x 1,5cm (AXL)</t>
  </si>
  <si>
    <t>Fita adesiva crepe - branca - medidas 19 mm x 50 m - rolo</t>
  </si>
  <si>
    <t>Fita adesiva dupla face - medidas 19 mm x 30 m - rolo</t>
  </si>
  <si>
    <t>Fita adesiva transparente - PVC - medidas 4,5 cm x 50 m - rolo</t>
  </si>
  <si>
    <t>Fita corretiva 10mx5mm</t>
  </si>
  <si>
    <t>Grampo trilho - galvanizado - cx c/ 50</t>
  </si>
  <si>
    <t>Grampeador de mesa 23/8-13 - p/ grampos do tipo 23/8 à 23/13 – até 100 fls</t>
  </si>
  <si>
    <t>Grampeador de mesa 26/6 - p/ grampos do tipo 24/6 e 26/6 – mínimo 20fls</t>
  </si>
  <si>
    <t>Grampo p/ grampeador 26/6 - galvanizado - cx c/ 5000</t>
  </si>
  <si>
    <t>Lápis preto nº 2 apontado – redondo - de madeira de reflorestamento</t>
  </si>
  <si>
    <t>Livro de protocolo - 1/4 - brochura - 100 fls - capa dura - revestido c/ papel off-set plastificado</t>
  </si>
  <si>
    <t>Papel sulfite a4 (21,0 x 29,7 cm) - 75 g/m2 - alvura mínima de 90%, opacidade mínima de 87%, umidade entre 3,5 %(+ou-1,0), conf. Norma Tappy, na cor branca - resma</t>
  </si>
  <si>
    <t>Pasta az 8 cm - capa revest. C/ Papel Kraft cor preta - min 34,5 x 28,5 x 5,3 cm</t>
  </si>
  <si>
    <t>Pasta em l - transparente - em plástico rigido - formato 0,15 x 220 x 330 mm - embalagem c/ 10</t>
  </si>
  <si>
    <t>Pasta plástica - c/ aba elástica - dimensões 233 x348 mm - cor azul</t>
  </si>
  <si>
    <t>Perfurador de papel 2 furos. Capacidade para perfurar 20 folhas de papel 75 g/m². Estrutura metálica.</t>
  </si>
  <si>
    <t>Tesoura - medindo 21 cm, cabo em polipropileno atóxico, com anéis de borracha, para destro, 02 dedos, com rebite, lamina em aço inoxidável, com garantia contra defeito de fabricação por tempo indeterminado</t>
  </si>
  <si>
    <t>Umidificador molha dedo para manuseio de papeis - embalagem com aproximadamente 12g</t>
  </si>
  <si>
    <t>Organizador de mesa acrílico cristal c/ recipiente p/ clips caneta e papel colorido</t>
  </si>
  <si>
    <t>Papel Vergê branco a4 210x297mm 90g/m² - pacotes com 50 folhas</t>
  </si>
  <si>
    <t>Pasta catalogo - c/ 100 plásticos - capa PVC (plástica) preta - 4 colchetes - c/ visor externo - dimensões 243 x 330 mm</t>
  </si>
  <si>
    <t>Pasta polionda - aba elástica - dimensões 315 x 226 x 55 mm - verde</t>
  </si>
  <si>
    <t>Pilha alcalina AAA - embalagem c/ 2</t>
  </si>
  <si>
    <t>Prancheta em material plástico transparente clip em metal dimensões 34x24 cm</t>
  </si>
  <si>
    <t>Régua plástica - 30 cm - transparente</t>
  </si>
  <si>
    <t>Saco plástico (pasta catalogo) - c/ 2 furos - formato 0,10 x 250 x 370 mm médio 0,10</t>
  </si>
  <si>
    <t>Tinta p/ carimbo auto-entintado - 40 ml - atóxica - preta</t>
  </si>
  <si>
    <t>Álcool em gel 70% - frasco com 500 ml trazendo numero do lote, data de fabricacao e validade.</t>
  </si>
  <si>
    <t xml:space="preserve">Álcool etílico liquido hidratado 70% INPM – frasco de 1l, com acao antisseptica, 
com 70% de álcool etílico, com eliminação de 99,9% das bacterias
</t>
  </si>
  <si>
    <t>Borrifador frasco em plástico polipropileno, com bico borrifador tipo spray, capacidade de 500 ml</t>
  </si>
  <si>
    <t>Açúcar cristalizado - tipo 1 - sacarose de cana-de-açúcar  na cor branca - embalagem em plástico   resistente c/ dados de identificação do produto, marca do fabricante, data de  fabricação e validade</t>
  </si>
  <si>
    <t>Açúcar refinado - embalagem 1 kg - tipo 1 - sacarose de cana-de-açúcar na cor branca - embalagem em plástico resistente c/ dados de identificação do produto, marca do fabricante, data de fabricação e</t>
  </si>
  <si>
    <t>Adoçante liquido dietético com stevia - c/ sacarina sódica, ciclamato de sódio e glicosídeos de esteviol - embalagem 80 ml</t>
  </si>
  <si>
    <t>Água mineral de 500 ml - especificação: água mineral com registro no ministerio da saúde, em garrafa de 500 ml, sem gás, em embalagem de material descartavel, sendo que o mesmo deve estar dentro do pr</t>
  </si>
  <si>
    <t>Água mineral - fluoretada e hipotermal - embalagem em plástico resistente com tampa - c/ dados de identificação da fonte, marca do fabricante, data de envase, prazo de validade e registro no min.</t>
  </si>
  <si>
    <t>Água sanitária - embalagem c/ 2 l - mínimo 2% de teor de cloro ativo - embalagem em plástico resistente c/ dados de identificação do produto, marca do fabricante, numero do lote, data de fabricação e</t>
  </si>
  <si>
    <t>Amaciante de roupas - de 1ª qualidade. com capsulas de perfume, perfumacao agradável e prolongada nas roupas. composição: cloreto de dialquil dimetil amonio, coadjuvantes, fragrâncias, 1,2 benzotiazol</t>
  </si>
  <si>
    <t>Bacia plástica - capacidade mínima 10 l - confeccionado em material resistente</t>
  </si>
  <si>
    <t>Bacia plástica - capacidade mínima 20 l - confeccionado em material resistente</t>
  </si>
  <si>
    <t>Balde plástico - capacidade mínima 15 l - confeccionado em material resistente - c/ alça de metal - s/ tampa</t>
  </si>
  <si>
    <t>Balde plástico - capacidade mínima 20 l - confeccionado em material resistente - c/ alça de metal - s/ tampa</t>
  </si>
  <si>
    <t>Balde plástico - capacidade mínima 8 l - confeccionado em material resistente - c/ alça de metal - s/ tampa</t>
  </si>
  <si>
    <t>Café grão puro, torrado e moído, de 1ª qualidade, embalagem de 500 g, sabor e aroma agradável, coloração marrom escuro, homogêneo, sem presenca de casco e outros produtos da moagem.</t>
  </si>
  <si>
    <t>Canecão/ leiteira de alumínio - capacidade 2 litros com 14 cm de diâmetro, alça revestida em plástico</t>
  </si>
  <si>
    <t xml:space="preserve">Cera liquida - embalagem c/ mínimo 750 ml - auto brilho - c/ cera de carnaúba, parafina, resina alcalina solúvel, cera de polietileno, conservante, pigmento, perfume e água </t>
  </si>
  <si>
    <t>Cesto plástico - capacidade 10 l - confeccionado em material resistente - s/ tampa</t>
  </si>
  <si>
    <t>Chá mate - tostado - mínimo 70% de folhas e restante de talos - embalagem original do fabricante -  embalagem c/ dados de identificação do produto, marca do fabricante, numero do lote, data de fabrica</t>
  </si>
  <si>
    <t>Colher descartável para café - confeccionada em polipropileno - embalagem com 250 uni</t>
  </si>
  <si>
    <t xml:space="preserve">Copo descartável p/ água - capacidade mínima 180 ml - não reciclado - p/ líquidos - corpo frisado e rebordeado anticortante - confeccionado em poliestireno atóxico na cor branca ou transparente </t>
  </si>
  <si>
    <t>Copo descartável p/ café - capacidade 50 ml - não reciclado - p/ líquidos - corpo frisado e rebordeado anticortante - confeccionado em poliestireno atóxico na cor branca - embalagem original do fabrica</t>
  </si>
  <si>
    <t>Desinfetante a base de óleo de eucalipto - liquido - super concentrado - diluição mínima de 1x20 - 100ml</t>
  </si>
  <si>
    <t>Desinfetante com aroma de lavanda - embalagem c/ 2 l - concentrado - tensoativo catiônico, sequestrante, preservante, opacificante, controlador de ph, fragrância e veiculo - embalagem em plástico resistente</t>
  </si>
  <si>
    <t>Desentupidor para pia e ralo - embalagem c/ 300 gr - a base de soda caustica - granulado - hidróxido de sódio, cloreto de sódio, nitrato de sódio, barrilha, alumínio, corante</t>
  </si>
  <si>
    <t>Desodorizante de ambientes - spray - embalagem c/ 360 ml - a base de água, anti - oxidante, fragrância, emulsificante, coadjuvante, preservante e propelentes - embalagem c/ dados de identificação do p</t>
  </si>
  <si>
    <t>Detergente - embalagem c/ 500 ml - liquido - neutro - tensoativos aniônicos, glicerina, coadjuvante, preservantes, sequestrante, espessantes, controlador ph, branqueador optico, corante, fragrância e</t>
  </si>
  <si>
    <t>Escova plástica p/ vaso sanitário - c/ cerdas de nylon e estrutura em plástico - c/ cabo - formato ovalado ou retangular - medindo aproximadamente 6,5 x 13,5 cm - c/ suporte</t>
  </si>
  <si>
    <t>Esponja 2 faces p/ lavar loucas - embalagem com 3 unidades - face grossa e face fina - 1ª qualidade - em fibra sintética - p/ uso geral de limpeza - medindo aproximadamente 7 x 11 x 2,2 cm</t>
  </si>
  <si>
    <t>Escova p/ lavar roupas nº 16 - corpo plástico - c/ cerdas firmes - c/ cabo plástico - tamanho médio</t>
  </si>
  <si>
    <t>Garrafa térmica - para mesa - de pressão - c/ alça - capacidade mínima 1 l - corpo plástico - ampola interna em vidro térmico</t>
  </si>
  <si>
    <t>Garrafa térmica - para mesa - de pressão  tipo - c/ alça - capacidade mínima 1,8 l - corpo plástico - ampola interna em vidro térmico</t>
  </si>
  <si>
    <t>Garrafa térmica - para mesa - tampa c/ rosca - c/ alça - capacidade mínima 1 l - corpo plástico - ampola interna em vidro térmico</t>
  </si>
  <si>
    <t>Garrafão térmico - capacidade mínima 5 l - corpo em plástico - tampa c/ rosca - ampola interna em vidro térmico</t>
  </si>
  <si>
    <t>Guardanapo de papel - folhas duplas - gofrado - descartável - extra-branco - nao reciclado - fibras naturais - medindo aproximadamente 30 x 30 cm - embalagem c/ 50 uni</t>
  </si>
  <si>
    <t>Inseticida (mata insetos) - embalagem c/ mínimo 300 ml - spray - d'aletrina 0,135%, d - tetrametrina 0,10%, parmetrina 0,10% - ingredientes inertes para 100% - eficaz contra moscas, mosquitos e barat</t>
  </si>
  <si>
    <t>Inseticida piretroide liquido para dedetizacao de ambientes - embalgem 30 ml</t>
  </si>
  <si>
    <t>Jarra de vidro - transparente - lisa  - com alca - capacidade minima 1 l</t>
  </si>
  <si>
    <t>Limpador instantâneo multiuso - embalagem c/ mínimo  500 ml - neutro - linear alquil benzeno sulfonato de sódio, tensoativo nao ionico, alcalinizante, sequestrante, solubilizante, eter glicolico, alco</t>
  </si>
  <si>
    <t>Limpa pedra - embalagem c/ mínimo  2 l - detergente liquido - acido cloridrico, acido fluoridrico, acido dodecilbenzeno sulfonico linear, corante e veiculo - embalagem c/ dados de identificação do pro</t>
  </si>
  <si>
    <t>Limpa vidro - embalagem c/ mínimo  500 ml - com gatilho - liquido - p/ limpeza de vidros e acrilicos - eter glicolico, solubilizante, tensoativo não iônico, coadjuvantes, corante, perfume, conservante</t>
  </si>
  <si>
    <t>Lixeira plástica - capacidade 30 l - c/ pedal</t>
  </si>
  <si>
    <t>Lixeira plástica c/ tampa capacidade 20 l</t>
  </si>
  <si>
    <t>Luva p/ limpeza tamanho grande - confeccionada em látex natural - forrada - palma da mao antiderrapante - ambidestra - cor amarela - par</t>
  </si>
  <si>
    <t>Luva p/ limpeza tamanho media - confeccionada em latex natural - forrada - palma da mão antiderrapante - ambidestra - cor amarela - par</t>
  </si>
  <si>
    <t>Luva p/ limpeza tamanho pequena - confeccionada em látex natural - forrada - palma da mão antiderrapante - ambidestra - cor amarela - par</t>
  </si>
  <si>
    <t>Mangueira de jardim - c/ 1/2" - em PVC flexível - com engate rápido e esguicho regulável - 30 m</t>
  </si>
  <si>
    <t>Oleo de peroba. 200 ml - composição: solventes mineral e vegetal com aromatizante, aspecto físico líquido oleoginoso, aroma madeira natural. Aplicação: limpeza, lustro e renovação de móveis de madeira</t>
  </si>
  <si>
    <t>Pa para lixo - c/ cabo de madeira - material plastico</t>
  </si>
  <si>
    <t>Pano p/ limpar chao (saco) - em algodao - cru - minimo 50 x 70 cm</t>
  </si>
  <si>
    <t>Papel higienico - nao reciclado, folhas duplas e picotadas - 10 cm x 30 m - c/ 4 uni</t>
  </si>
  <si>
    <t>Papel toalha interfolhas - embalagem c/ minimo  1000 uni - medida aproximada 23 x 21 cm - folha simples - absorventes - branca - folhas intercaladas tipo interfolhas - macias e absorventes - 100% fibr</t>
  </si>
  <si>
    <t>Pedra desodorizante p/ vaso sanitario - unidade com no mínimo 25 gr - bacteriostatico - c/ suporte - composta por paradiclorobenzeno, agua, carbonato de sodio, paraformaldeido, fragrancia, ci 74160, c</t>
  </si>
  <si>
    <t>Querosene - embalagem c/ minimo 800 ml - derivado de petroleo hidrocarboneto alifatico</t>
  </si>
  <si>
    <t>Recarga de gas de cozinha - tipo glp - botijao 13 kg</t>
  </si>
  <si>
    <t>Refil sabonete liquido - p/ banheiro - embalagem c/ minimo  1 l - neutro - agua desmineralizada, lauril eter sulfato de sodio, cocoamido propil betaina, dietanolamida de acido graxo de coco, lanolina</t>
  </si>
  <si>
    <t>Rodo p/ agua - c/ cabo de madeira - c/ 2 laminas de borracha macia fixada na parte inferior da base - c/ aproximadamente 30 cm - cabo c/ aproximadamente 1,50 m</t>
  </si>
  <si>
    <t>Rodo de espuma c/ cabo de madeira - c/ espuma fixada na parte inferior da base - c/ aproximadamente 50 cm - cabo c/ aproximadamente 1,50 m</t>
  </si>
  <si>
    <t>Sabão em pó - embalagem c/ 1 kg - de 1ª qualidade - p/ limpeza geral - biodegradavel - c/ tensoativo anionico, alcalinizante, sequestrante, carga, coadjuvante, agente anti - redepositante, quelante, e</t>
  </si>
  <si>
    <t>Saco plastico 50 l - embalagem c/ 30 unidades - cor preta - p/ coletora de lixo - medindo no minimo 59 x 62 cm</t>
  </si>
  <si>
    <t>Suporte para filtro de papel (coador de café) - confeccionado em plástico resistente - tamanho 103</t>
  </si>
  <si>
    <t>Vassoura c/ cerdas de nylon - limpeza de casa e rua - corpo plastificado medindo 20 x 5 cm - cabo em madeira medindo 1,5 m</t>
  </si>
  <si>
    <t>Vassoura caipira - c/ cabo de madeira</t>
  </si>
  <si>
    <t>Areia lavada grossa</t>
  </si>
  <si>
    <t>M3</t>
  </si>
  <si>
    <t>Areia lavada media</t>
  </si>
  <si>
    <t>Assento p/ vaso sanitario - completo</t>
  </si>
  <si>
    <t>Bandeja plastica grande - p/ pintura</t>
  </si>
  <si>
    <t>Barra de ferro 5/16" - ca 50 - 12,00 m</t>
  </si>
  <si>
    <t>Cabo p/ rolo pele de pintura</t>
  </si>
  <si>
    <t xml:space="preserve">Cadeado de aço 35 mm (de 1ª qualidade) </t>
  </si>
  <si>
    <t xml:space="preserve">Cadeado de aço 40 mm (1ª qualidade) </t>
  </si>
  <si>
    <t>Caixa de descarga comum (completa) - plástica - c/ engate e tubo embutido</t>
  </si>
  <si>
    <t>Cal virgem 20 kg</t>
  </si>
  <si>
    <t xml:space="preserve">Cimento CPII - 32 - SC 50 kg </t>
  </si>
  <si>
    <t>Cotovelo de PVC - lr 3/4" x 1/2 "</t>
  </si>
  <si>
    <t>Fechadura externa - cromada</t>
  </si>
  <si>
    <t>Fechadura para porta de correr de vidro temperado em aluminio</t>
  </si>
  <si>
    <t>Flexivel de engate 40 cm p/ torneira</t>
  </si>
  <si>
    <t xml:space="preserve">Forro de madeira - (pinus) - tipo paulista </t>
  </si>
  <si>
    <t>M²</t>
  </si>
  <si>
    <t>Fundo preparador p/ parede - 18 l - 1° linha</t>
  </si>
  <si>
    <t>Jogo de louca p/ banheiro - c/ vaso sanitario - assento e pia c/ coluna - cor branca</t>
  </si>
  <si>
    <t>Lixa nº 80</t>
  </si>
  <si>
    <t xml:space="preserve">Lixa n° 220 </t>
  </si>
  <si>
    <t>Maderit - chapa 10 mm</t>
  </si>
  <si>
    <t>Mangueira p/ jardim, com adaptador para torneira e esguicho de metal com jato regulavel - 50 m.</t>
  </si>
  <si>
    <t>Mangueira para jardim de silicone ½”</t>
  </si>
  <si>
    <t>Meia cana de madeira p/ forro - (pinus)</t>
  </si>
  <si>
    <t>Meia cana de madeira p/ forro - (pvc)</t>
  </si>
  <si>
    <t>Parafuso com bucha nº8</t>
  </si>
  <si>
    <t>Parafuso philips para madeira 50 x 60</t>
  </si>
  <si>
    <t>Pedrisco - lavado</t>
  </si>
  <si>
    <t>Pincel 1/2"</t>
  </si>
  <si>
    <t>Pincel 2"</t>
  </si>
  <si>
    <t>Pincel 3"</t>
  </si>
  <si>
    <t>Pincel de 3' a 4' polegadas</t>
  </si>
  <si>
    <t xml:space="preserve">Prego 12 x 12 </t>
  </si>
  <si>
    <t xml:space="preserve">Prego 15 x 15 </t>
  </si>
  <si>
    <t xml:space="preserve">Prego 25 x 72 </t>
  </si>
  <si>
    <t>Porta almofadada - 90 x 210 cm - c/ batente e guarnicoes de cedrilho - c/ dobradicas e parafusos</t>
  </si>
  <si>
    <t>LT</t>
  </si>
  <si>
    <t>KG</t>
  </si>
  <si>
    <t>Reparo p/ caixa de descarga</t>
  </si>
  <si>
    <t>Rejunte acrilico para porcelanato, 1 kg - cor a definir - 1º linha</t>
  </si>
  <si>
    <t>REMOVEDOR - THINER - 5 L – 1º LINHA</t>
  </si>
  <si>
    <t>Reparo p/ valvula de descarga</t>
  </si>
  <si>
    <t>Rolo de la de 10 cmm</t>
  </si>
  <si>
    <t xml:space="preserve">SELADOR 3,600 - P/ PAREDE – 1º LINHA </t>
  </si>
  <si>
    <t xml:space="preserve">Serra p/ segueta </t>
  </si>
  <si>
    <t>Sifao sanfonado p/ pia</t>
  </si>
  <si>
    <t>Tabua de madeira 2,5 x 15 cm (eucalipto ou similar).</t>
  </si>
  <si>
    <t>Tabua de madeira 2,5 x 25 cm (eucalipto ou similar)</t>
  </si>
  <si>
    <t>Tabua de madeira 2,5 x 30 cm (eucalipto ou similar)</t>
  </si>
  <si>
    <t>Tabua de madeira - 2,5 x 25 cm (pinus)</t>
  </si>
  <si>
    <t>Tabua p/ beiral - cedrilho - 2,5 x 14 cm - c/ rebaixo p/ forro de 2 cm</t>
  </si>
  <si>
    <t>TIJOLO 6 FUROS – 1º LINHA</t>
  </si>
  <si>
    <t>Tinta acrilica acetinada, 1°linha, lata 18 ltrs, cor a definir: com rendimento nao inferior a 250m²/ demao em superficie tratada com massa corrida ou acrilica. Embalagem original do fabricante</t>
  </si>
  <si>
    <t>Tinta acrilica semi brilho para piso, 1°linha, lata 18 ltrs, cor a definir: com rendimento nao inferior a 200m²/ demao. Embalagem original do fabricante</t>
  </si>
  <si>
    <t>Tinta esmalte sintetico, 1° linha, 900 ml, cor a definir: com rendimento nao inferior a 15m²/ demao em superficie tratada com massa corrida ou acrilica. Embalagem original do fabricante</t>
  </si>
  <si>
    <t>Tinta latex, 1°linha, galao 3,6 ltrs, cor a definir: com rendimento nao inferior a 60m²/ demao em superficie tratada com massa corrida ou acrilica. Embalagem original do fabricante</t>
  </si>
  <si>
    <t xml:space="preserve">Vidro liso comum incolor 3 mm </t>
  </si>
  <si>
    <t>Abracadeira de nylon 3,6 x 150mm pct 100</t>
  </si>
  <si>
    <t>PCT</t>
  </si>
  <si>
    <t xml:space="preserve">Abracadeira de nylon 4,8 x 200mm pct 100 </t>
  </si>
  <si>
    <t xml:space="preserve">Base para rele foto celula (cpfl) </t>
  </si>
  <si>
    <t>Cabo de aluminio multiplexado quadriplex 16mm</t>
  </si>
  <si>
    <t>Cabo de aluminio triplex 16 mm</t>
  </si>
  <si>
    <t>Cabo de cobre 750 v 16mm - preto</t>
  </si>
  <si>
    <t xml:space="preserve">Cabo de cobre flex. 750v 1x35mm </t>
  </si>
  <si>
    <t xml:space="preserve">Cabo de cobre isolado flex 750 v 6,0 mm </t>
  </si>
  <si>
    <t>Cabo de cobre isolado flex unip 06/1kv 10 mm pt</t>
  </si>
  <si>
    <t>Conector perfurante cdp -120 x 25</t>
  </si>
  <si>
    <t>Disjuntor unipolar 16 a tipo din</t>
  </si>
  <si>
    <t>Disjuntor unipolar 63 a</t>
  </si>
  <si>
    <t>Fio cordao flexivel paralelo 2 x 1,50 mm</t>
  </si>
  <si>
    <t>Fio cordao flexivel paralelo 2 x 2,50 mm</t>
  </si>
  <si>
    <t>Fita isolante 19mm x 20m</t>
  </si>
  <si>
    <t>Haste terra canton. 3/16x2400</t>
  </si>
  <si>
    <t>Lampada de led 50w e-27</t>
  </si>
  <si>
    <t>Lampada led 20 w e-27</t>
  </si>
  <si>
    <t>Lampada led 30 w e-27</t>
  </si>
  <si>
    <t>Lampada vapor metalico 250 w e-40</t>
  </si>
  <si>
    <t>Reator v. Metalico 250w s/ base ext/ afp-galv. A fogo. 250wats</t>
  </si>
  <si>
    <t>Refletor led 100 wats ip65</t>
  </si>
  <si>
    <t>Refletor led 150 w</t>
  </si>
  <si>
    <t>Rele foto eletrico rm-74/n 220v</t>
  </si>
  <si>
    <t>Soquete e-27 com rabicho</t>
  </si>
  <si>
    <t>Tomada barra cinza quadrupla- 10 a (2p+t)</t>
  </si>
  <si>
    <t>Tomada externa retangular 2p+t 10a</t>
  </si>
  <si>
    <t>Tomada externa sobrepor 2p+t 20a</t>
  </si>
  <si>
    <t>Cabecote completo om924 com top brake</t>
  </si>
  <si>
    <t>Jogo de juntas para cabecote om924</t>
  </si>
  <si>
    <t>2204 filtro lubrificante.</t>
  </si>
  <si>
    <t>Hlp-9608 filtro de ar</t>
  </si>
  <si>
    <t>V-9891 filtro combustivel.</t>
  </si>
  <si>
    <t>Pneus 175/70 r 14 medida: 175/70 r14 largura minima: 175mm aro: 14 velocidade: t - 190 km/h indice minimo de peso: 88 - 560 kg tipo: carro tipo de construcao: radial garantia: 05 anos contra defeitos</t>
  </si>
  <si>
    <t>Abraçadeiras em Nylon 3,5x200mm – Pacote com 100 unidades</t>
  </si>
  <si>
    <t>Alicate Crimpador frontal</t>
  </si>
  <si>
    <t>Bateria 9v 6f22, caixa com 10 unidades, tipo alcalina, em sua embalagem original e lacrado.</t>
  </si>
  <si>
    <t>Bateria CR 2032 3v lítio - cartela 5 unidades em sua embalagem original e lacrado</t>
  </si>
  <si>
    <t>Cabo conversor HDMI macho para VGA macho, conversão automática de sinal digital para sinal analógico, comprimento em cabo único 1,5 metros, com filtros, full HD 1080p, em sua embalagem original e lacr</t>
  </si>
  <si>
    <t>Cabo de rede CAT5e, constituído por condutores 100% cobre com isolação termo plástico, os condutores isolados são reunidos dois a dois, formando o par, blindados por uma fita metálica em contato com fio sólido e protegido por uma capa externa de pvc</t>
  </si>
  <si>
    <t>Cabo Extensor USB 2.0, cor preto, com 2 metros, conector de saída USB fêmea, conector de entrada USB macho, em sua embalagem original e lacrado</t>
  </si>
  <si>
    <t>Canivete</t>
  </si>
  <si>
    <t>Conector RJ-45 8x8 CAT5e, suporte GIGABIT ethernet, 8 condutores, com friso guia para introduzir os fios, banho de ouro, cor transparente, caixa/pacote com 100 unidades,  em sua embalagem original e l</t>
  </si>
  <si>
    <t>Escada Telescópica retrátil de alumínio multifuncional de 5m ou mais</t>
  </si>
  <si>
    <t>Filtro de linha bivolt, amperagem 10a/250v</t>
  </si>
  <si>
    <t>HD Externo Portátil, capacidade de 2tb (terabyte), interface USB 3.0 (compatível retroativamente com USB 2.0), acompanha cabo USB 3.0, formato 2,5”, em sua embalagem original e lacrado.</t>
  </si>
  <si>
    <t>Kit de Ferramentas de Reparo</t>
  </si>
  <si>
    <t>Memória DDR4 16gb 2666mhz dual channel, com dissipador de calor, para aplicação em desktop com processador AMD RYZEN ou INTEL, em sua embalagem original e lacrada.</t>
  </si>
  <si>
    <t>Memória DDR4 32gb 2666mhz dual channel, com dissipador de calor, para aplicação em desktop com processador AMD RYZEN ou INTEL, em sua embalagem original e lacrada</t>
  </si>
  <si>
    <t>Memória DDR4 8gb 2666mhz dual channel, com dissipador de calor, para aplicação em desktop com processador AMD RYZEN ou INTEL, em sua embalagem original e lacrada</t>
  </si>
  <si>
    <t>Mochila para notebook, cor preto, compatibilidade com notebook 15.6" (18 litros),com zíper, resistente à água, à prova de impacto, forro de espuma, enchimento EVA, alça de transporte: suporte manual</t>
  </si>
  <si>
    <t>Mouse com fio, cor preto/grafite, conexão USB compatível com Windows e Linux, resolução 2400 dpi comprimento do cabo 1,5 metros, com no mínimo 3 botões (2 integrados e 1 central com função scroll), se</t>
  </si>
  <si>
    <t>Mousepad ergonômico com apoio de punho em gel, com base aderente antiderrapante, com dimensões de 23x19cm, em sua embalagem original e lacrada</t>
  </si>
  <si>
    <t>Roteador wireless Dual-Band com, 4 antenas externas de 5 dBi, 3 portas gigabit 1 WAN 10/100/1000 Mbps e LAN 10/100/1000 Mbps, Largura de banda: 2,4 GHz: 20, 40 MHz com coexistência habilitada por padr</t>
  </si>
  <si>
    <t>SSD interno mínimo 1tb, interface: sata 6gb/s (sata 3), formato 2,5”,  velocidade de leitura no mínimo de 500mb/s, velocidade de gravação  no mínimo de 500mb/s , em sua embalagem original e lacrado.</t>
  </si>
  <si>
    <t>Teclado ABNT2 multimídia alfa numérico, com conexão USB compatível com Windows e Linux, contendo teclas de atalho/multimídia, na cor preto/grafite, padrão: ABNT2 (pt-br), ajuste de altura, led indicad</t>
  </si>
  <si>
    <t xml:space="preserve">Teclado sem fio, conexão bluetooth e USB, Sistema Operacional Windows 10, 11 ou superior, Linux. </t>
  </si>
  <si>
    <t>Baby look gola polo, confeccionada em malha Pique, na cor cinza mescla, com bordado do brasao do municipio no lado esquerdo.  Tamanhos: P, M, G, GG, XG.</t>
  </si>
  <si>
    <t>Camiseta gola polo, confeccionada em malha Pique, na cor cinza mescla, com bordado do brasão do município no lado esquerdo. Tamanhos: P, M, G, GG, GGG, XG, XXG, G1.</t>
  </si>
  <si>
    <t>Auto envelopado em papel offset 90g com guias de cobranca para o iptu 2023. Com imagem colorida em uma das faces e impressao laser nas duas faces com 02 cotas unicas e 05 parcelas, acabamento com duas dobras serrilhas laterais e cola</t>
  </si>
  <si>
    <t>Carnês de issqn composto por capa e contra capa mais 01 lâmina de cota única e 05 lâminas de parcelas, com qrcode em papel offset 75g com impressão laser preto em uma das faces, formato do carnê 99x210mm, acabamento com grampo lomba</t>
  </si>
  <si>
    <t>Carnês de taxa de licença para funcionamentos de estabelecimntos composto por capa e contra capa mais 01 lâmina de cota única e 05 lâminas de parcelas, com qrcode em papel offset 75g com impressão laser preto em uma das faces, formato do carnê 99x210mm, acabamento com grampo lomba</t>
  </si>
  <si>
    <t>Carnês de taxa de fiscalizaçõa de vigilância sanitária composto por capa e contra capa mais 01 lâmina de cota única e 05 lâminas de parcelas, com qrcode em papel offset 75g com impressão laser preto em uma das faces, formato do carnê 99x210mm, acabamento com grampo lombo</t>
  </si>
  <si>
    <t>Serviço</t>
  </si>
  <si>
    <t>TOTAL</t>
  </si>
  <si>
    <t>PREÇO EM 2025</t>
  </si>
  <si>
    <t>PREÇO ESTIMADO EM 2026 (5%)</t>
  </si>
  <si>
    <t>Plano Anual de Contratações para o ano de 2026 - SECRETÁRIA DE ADMINISTRAÇÃO</t>
  </si>
  <si>
    <t>1º SEMESTRE</t>
  </si>
  <si>
    <t>2º SEMESTRE</t>
  </si>
  <si>
    <t>Serviço de instalação de portas e blindex para o prédio da Prefeitura</t>
  </si>
  <si>
    <t>Produto</t>
  </si>
  <si>
    <t>Portas e janelas de blindex fumê para o prédio da Prefeitura</t>
  </si>
  <si>
    <t>Contratação de serviços de telefonia fixa com implantação, suporte e solução completa de equipamentos para atender ao Município.</t>
  </si>
  <si>
    <t>Prestação de serviços de locação e assistência técnica preventiva e corretiva de rede de internet gratuita - PID</t>
  </si>
  <si>
    <t>Auxiliar de serviços gerais</t>
  </si>
  <si>
    <t>Serviços especialiados em engenharia para consultoria, assessoria e elaboração de pojetos básicos e executivos, laudos, pareceres, levantamento topográfico, sondagens geotécnicas, viga benkelman, além de outros documentos técnicos, necessários ao desenvolvimento de projetos de engenharia do município.</t>
  </si>
  <si>
    <t>Mês</t>
  </si>
  <si>
    <t>Locação de Multifuncional a Laser ou Led Monocromático - impressão mínima 33 PPM – impressora, copiadora, scanner via rede – conectividade em rede – frente e verso automático na impressão e digitalização</t>
  </si>
  <si>
    <t>Assinatura de ferramenta de pesquisa de preços praticados pela adminsitração.</t>
  </si>
  <si>
    <t>Contraaçao de empresa especializada para confecção de material gráfico</t>
  </si>
  <si>
    <t>TOTAL ESTIMADO  PARA LICITAR 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</si>
</sst>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&quot;R$&quot;\ #,##0.00"/>
    <numFmt numFmtId="165" formatCode="[$R$-416]\ #,##0.00"/>
    <numFmt numFmtId="166" formatCode="&quot;R$&quot;\ #,##0.0000"/>
    <numFmt numFmtId="167" formatCode="_-&quot;R$&quot;\ * #,##0.0000_-;\-&quot;R$&quot;\ * #,##0.00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2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4" fontId="0" fillId="0" borderId="8" xfId="0" applyNumberForma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4" fontId="2" fillId="2" borderId="11" xfId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5" fontId="3" fillId="0" borderId="11" xfId="1" applyNumberFormat="1" applyFont="1" applyFill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7" fontId="0" fillId="0" borderId="2" xfId="0" applyNumberFormat="1" applyBorder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44" fontId="6" fillId="0" borderId="16" xfId="0" applyNumberFormat="1" applyFont="1" applyBorder="1" applyAlignment="1">
      <alignment horizontal="left" vertical="center"/>
    </xf>
    <xf numFmtId="44" fontId="6" fillId="0" borderId="4" xfId="0" applyNumberFormat="1" applyFont="1" applyBorder="1" applyAlignment="1">
      <alignment horizontal="left" vertical="center"/>
    </xf>
    <xf numFmtId="44" fontId="6" fillId="0" borderId="1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8"/>
  <sheetViews>
    <sheetView tabSelected="1" zoomScaleNormal="100" workbookViewId="0">
      <selection activeCell="G2" sqref="G2"/>
    </sheetView>
  </sheetViews>
  <sheetFormatPr defaultRowHeight="15" x14ac:dyDescent="0.25"/>
  <cols>
    <col min="1" max="1" width="84.85546875" style="5" customWidth="1"/>
    <col min="2" max="3" width="9.140625" style="3"/>
    <col min="4" max="4" width="16.5703125" style="3" customWidth="1"/>
    <col min="5" max="5" width="14.28515625" style="5" bestFit="1" customWidth="1"/>
    <col min="6" max="6" width="15.85546875" style="5" bestFit="1" customWidth="1"/>
    <col min="7" max="7" width="15.140625" style="3" customWidth="1"/>
    <col min="8" max="8" width="13.7109375" style="3" customWidth="1"/>
  </cols>
  <sheetData>
    <row r="1" spans="1:8" ht="27" thickBot="1" x14ac:dyDescent="0.3">
      <c r="A1" s="32" t="s">
        <v>294</v>
      </c>
      <c r="B1" s="33"/>
      <c r="C1" s="33"/>
      <c r="D1" s="33"/>
      <c r="E1" s="33"/>
      <c r="F1" s="33"/>
      <c r="G1" s="33"/>
      <c r="H1" s="34"/>
    </row>
    <row r="2" spans="1:8" ht="33.75" x14ac:dyDescent="0.25">
      <c r="A2" s="17" t="s">
        <v>0</v>
      </c>
      <c r="B2" s="18" t="s">
        <v>1</v>
      </c>
      <c r="C2" s="18" t="s">
        <v>2</v>
      </c>
      <c r="D2" s="19" t="s">
        <v>292</v>
      </c>
      <c r="E2" s="18" t="s">
        <v>293</v>
      </c>
      <c r="F2" s="18" t="s">
        <v>308</v>
      </c>
      <c r="G2" s="18" t="s">
        <v>3</v>
      </c>
      <c r="H2" s="20" t="s">
        <v>4</v>
      </c>
    </row>
    <row r="3" spans="1:8" x14ac:dyDescent="0.25">
      <c r="A3" s="25" t="s">
        <v>299</v>
      </c>
      <c r="B3" s="26" t="s">
        <v>13</v>
      </c>
      <c r="C3" s="26">
        <v>1</v>
      </c>
      <c r="D3" s="28">
        <v>143000</v>
      </c>
      <c r="E3" s="29">
        <v>150000</v>
      </c>
      <c r="F3" s="6">
        <f t="shared" ref="F3:F4" si="0">E3*C3</f>
        <v>150000</v>
      </c>
      <c r="G3" s="24" t="s">
        <v>295</v>
      </c>
      <c r="H3" s="27" t="s">
        <v>298</v>
      </c>
    </row>
    <row r="4" spans="1:8" x14ac:dyDescent="0.25">
      <c r="A4" s="25" t="s">
        <v>297</v>
      </c>
      <c r="B4" s="26" t="s">
        <v>8</v>
      </c>
      <c r="C4" s="26">
        <v>1</v>
      </c>
      <c r="D4" s="28">
        <v>20000</v>
      </c>
      <c r="E4" s="29">
        <v>21000</v>
      </c>
      <c r="F4" s="6">
        <f t="shared" si="0"/>
        <v>21000</v>
      </c>
      <c r="G4" s="24" t="s">
        <v>295</v>
      </c>
      <c r="H4" s="27" t="s">
        <v>290</v>
      </c>
    </row>
    <row r="5" spans="1:8" x14ac:dyDescent="0.25">
      <c r="A5" s="25" t="s">
        <v>306</v>
      </c>
      <c r="B5" s="26" t="s">
        <v>8</v>
      </c>
      <c r="C5" s="26">
        <v>1</v>
      </c>
      <c r="D5" s="28">
        <v>11960</v>
      </c>
      <c r="E5" s="6">
        <f t="shared" ref="E5:E6" si="1">D5*1.05</f>
        <v>12558</v>
      </c>
      <c r="F5" s="6">
        <f t="shared" ref="F5:F6" si="2">E5*C5</f>
        <v>12558</v>
      </c>
      <c r="G5" s="24" t="s">
        <v>296</v>
      </c>
      <c r="H5" s="27" t="s">
        <v>290</v>
      </c>
    </row>
    <row r="6" spans="1:8" x14ac:dyDescent="0.25">
      <c r="A6" s="25" t="s">
        <v>307</v>
      </c>
      <c r="B6" s="26" t="s">
        <v>8</v>
      </c>
      <c r="C6" s="26">
        <v>1</v>
      </c>
      <c r="D6" s="28">
        <v>246261.2</v>
      </c>
      <c r="E6" s="6">
        <f t="shared" si="1"/>
        <v>258574.26</v>
      </c>
      <c r="F6" s="6">
        <f t="shared" si="2"/>
        <v>258574.26</v>
      </c>
      <c r="G6" s="24" t="s">
        <v>296</v>
      </c>
      <c r="H6" s="27" t="s">
        <v>290</v>
      </c>
    </row>
    <row r="7" spans="1:8" ht="48" x14ac:dyDescent="0.25">
      <c r="A7" s="25" t="s">
        <v>303</v>
      </c>
      <c r="B7" s="26" t="s">
        <v>304</v>
      </c>
      <c r="C7" s="26">
        <v>12</v>
      </c>
      <c r="D7" s="28">
        <v>15500</v>
      </c>
      <c r="E7" s="6">
        <f>D7*1.05</f>
        <v>16275</v>
      </c>
      <c r="F7" s="6">
        <f t="shared" ref="F7" si="3">E7*C7</f>
        <v>195300</v>
      </c>
      <c r="G7" s="24" t="s">
        <v>295</v>
      </c>
      <c r="H7" s="9" t="s">
        <v>290</v>
      </c>
    </row>
    <row r="8" spans="1:8" ht="36" x14ac:dyDescent="0.25">
      <c r="A8" s="8" t="s">
        <v>5</v>
      </c>
      <c r="B8" s="1" t="s">
        <v>8</v>
      </c>
      <c r="C8" s="1">
        <v>1</v>
      </c>
      <c r="D8" s="21">
        <v>142366.89600000001</v>
      </c>
      <c r="E8" s="6">
        <f>D8*1.05</f>
        <v>149485.24080000003</v>
      </c>
      <c r="F8" s="6">
        <f t="shared" ref="F8:F34" si="4">E8*C8</f>
        <v>149485.24080000003</v>
      </c>
      <c r="G8" s="24" t="s">
        <v>295</v>
      </c>
      <c r="H8" s="9" t="s">
        <v>290</v>
      </c>
    </row>
    <row r="9" spans="1:8" ht="24" x14ac:dyDescent="0.25">
      <c r="A9" s="8" t="s">
        <v>6</v>
      </c>
      <c r="B9" s="1" t="s">
        <v>8</v>
      </c>
      <c r="C9" s="1">
        <v>12</v>
      </c>
      <c r="D9" s="21">
        <v>715</v>
      </c>
      <c r="E9" s="6">
        <f t="shared" ref="E9:E35" si="5">D9*1.05</f>
        <v>750.75</v>
      </c>
      <c r="F9" s="6">
        <f t="shared" si="4"/>
        <v>9009</v>
      </c>
      <c r="G9" s="24" t="s">
        <v>295</v>
      </c>
      <c r="H9" s="9" t="s">
        <v>290</v>
      </c>
    </row>
    <row r="10" spans="1:8" x14ac:dyDescent="0.25">
      <c r="A10" s="8" t="s">
        <v>7</v>
      </c>
      <c r="B10" s="1" t="s">
        <v>8</v>
      </c>
      <c r="C10" s="1">
        <v>1</v>
      </c>
      <c r="D10" s="21">
        <v>27535.921751100002</v>
      </c>
      <c r="E10" s="6">
        <f t="shared" si="5"/>
        <v>28912.717838655004</v>
      </c>
      <c r="F10" s="6">
        <f t="shared" si="4"/>
        <v>28912.717838655004</v>
      </c>
      <c r="G10" s="24" t="s">
        <v>295</v>
      </c>
      <c r="H10" s="9" t="s">
        <v>290</v>
      </c>
    </row>
    <row r="11" spans="1:8" x14ac:dyDescent="0.25">
      <c r="A11" s="8" t="s">
        <v>9</v>
      </c>
      <c r="B11" s="1" t="s">
        <v>8</v>
      </c>
      <c r="C11" s="1">
        <v>187</v>
      </c>
      <c r="D11" s="21">
        <v>460.27569</v>
      </c>
      <c r="E11" s="6">
        <f t="shared" si="5"/>
        <v>483.28947450000004</v>
      </c>
      <c r="F11" s="6">
        <f t="shared" si="4"/>
        <v>90375.131731500005</v>
      </c>
      <c r="G11" s="24" t="s">
        <v>295</v>
      </c>
      <c r="H11" s="9" t="s">
        <v>290</v>
      </c>
    </row>
    <row r="12" spans="1:8" ht="24" x14ac:dyDescent="0.25">
      <c r="A12" s="8" t="s">
        <v>10</v>
      </c>
      <c r="B12" s="1" t="s">
        <v>8</v>
      </c>
      <c r="C12" s="1">
        <v>9</v>
      </c>
      <c r="D12" s="21">
        <v>81070.038</v>
      </c>
      <c r="E12" s="6">
        <f t="shared" si="5"/>
        <v>85123.539900000003</v>
      </c>
      <c r="F12" s="6">
        <f t="shared" si="4"/>
        <v>766111.8591</v>
      </c>
      <c r="G12" s="24" t="s">
        <v>295</v>
      </c>
      <c r="H12" s="9" t="s">
        <v>290</v>
      </c>
    </row>
    <row r="13" spans="1:8" ht="24" x14ac:dyDescent="0.25">
      <c r="A13" s="8" t="s">
        <v>300</v>
      </c>
      <c r="B13" s="1" t="s">
        <v>8</v>
      </c>
      <c r="C13" s="1">
        <v>1</v>
      </c>
      <c r="D13" s="21">
        <v>110000</v>
      </c>
      <c r="E13" s="6">
        <f t="shared" si="5"/>
        <v>115500</v>
      </c>
      <c r="F13" s="6">
        <f t="shared" si="4"/>
        <v>115500</v>
      </c>
      <c r="G13" s="24" t="s">
        <v>295</v>
      </c>
      <c r="H13" s="9" t="s">
        <v>290</v>
      </c>
    </row>
    <row r="14" spans="1:8" ht="36" x14ac:dyDescent="0.25">
      <c r="A14" s="8" t="s">
        <v>11</v>
      </c>
      <c r="B14" s="1" t="s">
        <v>8</v>
      </c>
      <c r="C14" s="4">
        <v>100000</v>
      </c>
      <c r="D14" s="21">
        <v>2.5</v>
      </c>
      <c r="E14" s="6">
        <f t="shared" si="5"/>
        <v>2.625</v>
      </c>
      <c r="F14" s="6">
        <f t="shared" si="4"/>
        <v>262500</v>
      </c>
      <c r="G14" s="24" t="s">
        <v>295</v>
      </c>
      <c r="H14" s="9" t="s">
        <v>290</v>
      </c>
    </row>
    <row r="15" spans="1:8" ht="36" x14ac:dyDescent="0.25">
      <c r="A15" s="8" t="s">
        <v>45</v>
      </c>
      <c r="B15" s="1" t="s">
        <v>8</v>
      </c>
      <c r="C15" s="1">
        <v>1</v>
      </c>
      <c r="D15" s="21">
        <v>8788.08</v>
      </c>
      <c r="E15" s="6">
        <f t="shared" si="5"/>
        <v>9227.4840000000004</v>
      </c>
      <c r="F15" s="6">
        <f t="shared" si="4"/>
        <v>9227.4840000000004</v>
      </c>
      <c r="G15" s="24" t="s">
        <v>295</v>
      </c>
      <c r="H15" s="9" t="s">
        <v>290</v>
      </c>
    </row>
    <row r="16" spans="1:8" ht="24" x14ac:dyDescent="0.25">
      <c r="A16" s="8" t="s">
        <v>46</v>
      </c>
      <c r="B16" s="1" t="s">
        <v>47</v>
      </c>
      <c r="C16" s="1">
        <v>800</v>
      </c>
      <c r="D16" s="21">
        <v>58.221029999999999</v>
      </c>
      <c r="E16" s="6">
        <f t="shared" si="5"/>
        <v>61.132081499999998</v>
      </c>
      <c r="F16" s="6">
        <f t="shared" si="4"/>
        <v>48905.665199999996</v>
      </c>
      <c r="G16" s="24" t="s">
        <v>295</v>
      </c>
      <c r="H16" s="9" t="s">
        <v>290</v>
      </c>
    </row>
    <row r="17" spans="1:8" x14ac:dyDescent="0.25">
      <c r="A17" s="10" t="s">
        <v>48</v>
      </c>
      <c r="B17" s="1" t="s">
        <v>47</v>
      </c>
      <c r="C17" s="2">
        <v>1200</v>
      </c>
      <c r="D17" s="22">
        <v>31.307535000000001</v>
      </c>
      <c r="E17" s="6">
        <f t="shared" si="5"/>
        <v>32.87291175</v>
      </c>
      <c r="F17" s="6">
        <f t="shared" si="4"/>
        <v>39447.494100000004</v>
      </c>
      <c r="G17" s="24" t="s">
        <v>295</v>
      </c>
      <c r="H17" s="9" t="s">
        <v>290</v>
      </c>
    </row>
    <row r="18" spans="1:8" ht="24" x14ac:dyDescent="0.25">
      <c r="A18" s="8" t="s">
        <v>12</v>
      </c>
      <c r="B18" s="1" t="s">
        <v>13</v>
      </c>
      <c r="C18" s="1">
        <v>1</v>
      </c>
      <c r="D18" s="21">
        <v>350000</v>
      </c>
      <c r="E18" s="6">
        <f t="shared" si="5"/>
        <v>367500</v>
      </c>
      <c r="F18" s="6">
        <f t="shared" si="4"/>
        <v>367500</v>
      </c>
      <c r="G18" s="24" t="s">
        <v>295</v>
      </c>
      <c r="H18" s="9" t="s">
        <v>290</v>
      </c>
    </row>
    <row r="19" spans="1:8" ht="24" x14ac:dyDescent="0.25">
      <c r="A19" s="8" t="s">
        <v>14</v>
      </c>
      <c r="B19" s="1" t="s">
        <v>15</v>
      </c>
      <c r="C19" s="1">
        <v>1</v>
      </c>
      <c r="D19" s="21">
        <v>95000</v>
      </c>
      <c r="E19" s="6">
        <f t="shared" si="5"/>
        <v>99750</v>
      </c>
      <c r="F19" s="6">
        <f t="shared" si="4"/>
        <v>99750</v>
      </c>
      <c r="G19" s="24" t="s">
        <v>295</v>
      </c>
      <c r="H19" s="9" t="s">
        <v>290</v>
      </c>
    </row>
    <row r="20" spans="1:8" ht="24" x14ac:dyDescent="0.25">
      <c r="A20" s="8" t="s">
        <v>16</v>
      </c>
      <c r="B20" s="1" t="s">
        <v>8</v>
      </c>
      <c r="C20" s="1">
        <v>12</v>
      </c>
      <c r="D20" s="21">
        <v>17466.309000000001</v>
      </c>
      <c r="E20" s="6">
        <f t="shared" si="5"/>
        <v>18339.624450000003</v>
      </c>
      <c r="F20" s="6">
        <f t="shared" si="4"/>
        <v>220075.49340000004</v>
      </c>
      <c r="G20" s="24" t="s">
        <v>295</v>
      </c>
      <c r="H20" s="9" t="s">
        <v>290</v>
      </c>
    </row>
    <row r="21" spans="1:8" ht="24" x14ac:dyDescent="0.25">
      <c r="A21" s="8" t="s">
        <v>17</v>
      </c>
      <c r="B21" s="1" t="s">
        <v>8</v>
      </c>
      <c r="C21" s="1">
        <v>12</v>
      </c>
      <c r="D21" s="21">
        <v>3625.0830000000001</v>
      </c>
      <c r="E21" s="6">
        <f t="shared" si="5"/>
        <v>3806.3371500000003</v>
      </c>
      <c r="F21" s="6">
        <f t="shared" si="4"/>
        <v>45676.045800000007</v>
      </c>
      <c r="G21" s="24" t="s">
        <v>295</v>
      </c>
      <c r="H21" s="9" t="s">
        <v>290</v>
      </c>
    </row>
    <row r="22" spans="1:8" ht="36" x14ac:dyDescent="0.25">
      <c r="A22" s="8" t="s">
        <v>18</v>
      </c>
      <c r="B22" s="1" t="s">
        <v>13</v>
      </c>
      <c r="C22" s="4">
        <v>300000</v>
      </c>
      <c r="D22" s="30">
        <v>5.5E-2</v>
      </c>
      <c r="E22" s="31">
        <f t="shared" si="5"/>
        <v>5.7750000000000003E-2</v>
      </c>
      <c r="F22" s="6">
        <f t="shared" si="4"/>
        <v>17325</v>
      </c>
      <c r="G22" s="24" t="s">
        <v>295</v>
      </c>
      <c r="H22" s="9" t="s">
        <v>290</v>
      </c>
    </row>
    <row r="23" spans="1:8" ht="36" x14ac:dyDescent="0.25">
      <c r="A23" s="8" t="s">
        <v>305</v>
      </c>
      <c r="B23" s="1" t="s">
        <v>13</v>
      </c>
      <c r="C23" s="4">
        <v>15000</v>
      </c>
      <c r="D23" s="30">
        <v>0.35199999999999998</v>
      </c>
      <c r="E23" s="31">
        <f t="shared" si="5"/>
        <v>0.36959999999999998</v>
      </c>
      <c r="F23" s="6">
        <f t="shared" si="4"/>
        <v>5544</v>
      </c>
      <c r="G23" s="24" t="s">
        <v>295</v>
      </c>
      <c r="H23" s="9" t="s">
        <v>290</v>
      </c>
    </row>
    <row r="24" spans="1:8" ht="24" x14ac:dyDescent="0.25">
      <c r="A24" s="8" t="s">
        <v>19</v>
      </c>
      <c r="B24" s="1" t="s">
        <v>13</v>
      </c>
      <c r="C24" s="1">
        <v>1</v>
      </c>
      <c r="D24" s="21">
        <v>160000</v>
      </c>
      <c r="E24" s="6">
        <f t="shared" si="5"/>
        <v>168000</v>
      </c>
      <c r="F24" s="6">
        <f t="shared" si="4"/>
        <v>168000</v>
      </c>
      <c r="G24" s="24" t="s">
        <v>296</v>
      </c>
      <c r="H24" s="9" t="s">
        <v>290</v>
      </c>
    </row>
    <row r="25" spans="1:8" x14ac:dyDescent="0.25">
      <c r="A25" s="8" t="s">
        <v>20</v>
      </c>
      <c r="B25" s="1" t="s">
        <v>13</v>
      </c>
      <c r="C25" s="1">
        <v>90</v>
      </c>
      <c r="D25" s="21">
        <v>109.85100000000001</v>
      </c>
      <c r="E25" s="6">
        <f t="shared" si="5"/>
        <v>115.34355000000002</v>
      </c>
      <c r="F25" s="6">
        <f t="shared" si="4"/>
        <v>10380.919500000002</v>
      </c>
      <c r="G25" s="24" t="s">
        <v>295</v>
      </c>
      <c r="H25" s="9" t="s">
        <v>290</v>
      </c>
    </row>
    <row r="26" spans="1:8" x14ac:dyDescent="0.25">
      <c r="A26" s="8" t="s">
        <v>21</v>
      </c>
      <c r="B26" s="1" t="s">
        <v>22</v>
      </c>
      <c r="C26" s="1">
        <v>12</v>
      </c>
      <c r="D26" s="21">
        <v>702.71684700000003</v>
      </c>
      <c r="E26" s="6">
        <f t="shared" si="5"/>
        <v>737.85268935000011</v>
      </c>
      <c r="F26" s="6">
        <f t="shared" si="4"/>
        <v>8854.2322722000008</v>
      </c>
      <c r="G26" s="24" t="s">
        <v>295</v>
      </c>
      <c r="H26" s="9" t="s">
        <v>290</v>
      </c>
    </row>
    <row r="27" spans="1:8" x14ac:dyDescent="0.25">
      <c r="A27" s="8" t="s">
        <v>23</v>
      </c>
      <c r="B27" s="1" t="s">
        <v>22</v>
      </c>
      <c r="C27" s="1">
        <v>12</v>
      </c>
      <c r="D27" s="21">
        <v>479.12612160000009</v>
      </c>
      <c r="E27" s="6">
        <f t="shared" si="5"/>
        <v>503.08242768000014</v>
      </c>
      <c r="F27" s="6">
        <f t="shared" si="4"/>
        <v>6036.9891321600016</v>
      </c>
      <c r="G27" s="24" t="s">
        <v>295</v>
      </c>
      <c r="H27" s="9" t="s">
        <v>290</v>
      </c>
    </row>
    <row r="28" spans="1:8" x14ac:dyDescent="0.25">
      <c r="A28" s="8" t="s">
        <v>24</v>
      </c>
      <c r="B28" s="1" t="s">
        <v>22</v>
      </c>
      <c r="C28" s="1">
        <v>12</v>
      </c>
      <c r="D28" s="21">
        <v>638.84947560000001</v>
      </c>
      <c r="E28" s="6">
        <f t="shared" si="5"/>
        <v>670.79194938000001</v>
      </c>
      <c r="F28" s="6">
        <f t="shared" si="4"/>
        <v>8049.5033925600001</v>
      </c>
      <c r="G28" s="24" t="s">
        <v>295</v>
      </c>
      <c r="H28" s="9" t="s">
        <v>290</v>
      </c>
    </row>
    <row r="29" spans="1:8" x14ac:dyDescent="0.25">
      <c r="A29" s="8" t="s">
        <v>25</v>
      </c>
      <c r="B29" s="1" t="s">
        <v>22</v>
      </c>
      <c r="C29" s="1">
        <v>12</v>
      </c>
      <c r="D29" s="21">
        <v>479.12612160000009</v>
      </c>
      <c r="E29" s="6">
        <f t="shared" si="5"/>
        <v>503.08242768000014</v>
      </c>
      <c r="F29" s="6">
        <f t="shared" si="4"/>
        <v>6036.9891321600016</v>
      </c>
      <c r="G29" s="24" t="s">
        <v>295</v>
      </c>
      <c r="H29" s="9" t="s">
        <v>290</v>
      </c>
    </row>
    <row r="30" spans="1:8" x14ac:dyDescent="0.25">
      <c r="A30" s="8" t="s">
        <v>26</v>
      </c>
      <c r="B30" s="1" t="s">
        <v>22</v>
      </c>
      <c r="C30" s="1">
        <v>12</v>
      </c>
      <c r="D30" s="21">
        <v>1000.8414759000001</v>
      </c>
      <c r="E30" s="6">
        <f t="shared" si="5"/>
        <v>1050.8835496950001</v>
      </c>
      <c r="F30" s="6">
        <f t="shared" si="4"/>
        <v>12610.602596340001</v>
      </c>
      <c r="G30" s="24" t="s">
        <v>295</v>
      </c>
      <c r="H30" s="9" t="s">
        <v>290</v>
      </c>
    </row>
    <row r="31" spans="1:8" x14ac:dyDescent="0.25">
      <c r="A31" s="8" t="s">
        <v>27</v>
      </c>
      <c r="B31" s="1" t="s">
        <v>22</v>
      </c>
      <c r="C31" s="1">
        <v>12</v>
      </c>
      <c r="D31" s="21">
        <v>479.12612160000009</v>
      </c>
      <c r="E31" s="6">
        <f t="shared" si="5"/>
        <v>503.08242768000014</v>
      </c>
      <c r="F31" s="6">
        <f t="shared" si="4"/>
        <v>6036.9891321600016</v>
      </c>
      <c r="G31" s="24" t="s">
        <v>295</v>
      </c>
      <c r="H31" s="9" t="s">
        <v>290</v>
      </c>
    </row>
    <row r="32" spans="1:8" x14ac:dyDescent="0.25">
      <c r="A32" s="8" t="s">
        <v>28</v>
      </c>
      <c r="B32" s="1" t="s">
        <v>22</v>
      </c>
      <c r="C32" s="1">
        <v>12</v>
      </c>
      <c r="D32" s="21">
        <v>894.37388669999996</v>
      </c>
      <c r="E32" s="6">
        <f t="shared" si="5"/>
        <v>939.09258103499997</v>
      </c>
      <c r="F32" s="6">
        <f t="shared" si="4"/>
        <v>11269.11097242</v>
      </c>
      <c r="G32" s="24" t="s">
        <v>295</v>
      </c>
      <c r="H32" s="9" t="s">
        <v>290</v>
      </c>
    </row>
    <row r="33" spans="1:8" x14ac:dyDescent="0.25">
      <c r="A33" s="8" t="s">
        <v>29</v>
      </c>
      <c r="B33" s="1" t="s">
        <v>22</v>
      </c>
      <c r="C33" s="1">
        <v>12</v>
      </c>
      <c r="D33" s="21">
        <v>479.12612160000009</v>
      </c>
      <c r="E33" s="6">
        <f t="shared" si="5"/>
        <v>503.08242768000014</v>
      </c>
      <c r="F33" s="6">
        <f t="shared" si="4"/>
        <v>6036.9891321600016</v>
      </c>
      <c r="G33" s="24" t="s">
        <v>295</v>
      </c>
      <c r="H33" s="9" t="s">
        <v>290</v>
      </c>
    </row>
    <row r="34" spans="1:8" x14ac:dyDescent="0.25">
      <c r="A34" s="8" t="s">
        <v>30</v>
      </c>
      <c r="B34" s="1" t="s">
        <v>22</v>
      </c>
      <c r="C34" s="1">
        <v>12</v>
      </c>
      <c r="D34" s="21">
        <v>479.12612160000009</v>
      </c>
      <c r="E34" s="6">
        <f t="shared" si="5"/>
        <v>503.08242768000014</v>
      </c>
      <c r="F34" s="6">
        <f t="shared" si="4"/>
        <v>6036.9891321600016</v>
      </c>
      <c r="G34" s="24" t="s">
        <v>295</v>
      </c>
      <c r="H34" s="9" t="s">
        <v>290</v>
      </c>
    </row>
    <row r="35" spans="1:8" x14ac:dyDescent="0.25">
      <c r="A35" s="8" t="s">
        <v>31</v>
      </c>
      <c r="B35" s="1" t="s">
        <v>22</v>
      </c>
      <c r="C35" s="1">
        <v>12</v>
      </c>
      <c r="D35" s="21">
        <v>479.12612160000009</v>
      </c>
      <c r="E35" s="6">
        <f t="shared" si="5"/>
        <v>503.08242768000014</v>
      </c>
      <c r="F35" s="6">
        <f t="shared" ref="F35:F71" si="6">E35*C35</f>
        <v>6036.9891321600016</v>
      </c>
      <c r="G35" s="24" t="s">
        <v>295</v>
      </c>
      <c r="H35" s="9" t="s">
        <v>290</v>
      </c>
    </row>
    <row r="36" spans="1:8" x14ac:dyDescent="0.25">
      <c r="A36" s="8" t="s">
        <v>32</v>
      </c>
      <c r="B36" s="1" t="s">
        <v>22</v>
      </c>
      <c r="C36" s="1">
        <v>12</v>
      </c>
      <c r="D36" s="21">
        <v>431.86822140000004</v>
      </c>
      <c r="E36" s="6">
        <f t="shared" ref="E36:E72" si="7">D36*1.05</f>
        <v>453.46163247000004</v>
      </c>
      <c r="F36" s="6">
        <f t="shared" si="6"/>
        <v>5441.5395896400005</v>
      </c>
      <c r="G36" s="24" t="s">
        <v>295</v>
      </c>
      <c r="H36" s="9" t="s">
        <v>290</v>
      </c>
    </row>
    <row r="37" spans="1:8" x14ac:dyDescent="0.25">
      <c r="A37" s="8" t="s">
        <v>33</v>
      </c>
      <c r="B37" s="1" t="s">
        <v>22</v>
      </c>
      <c r="C37" s="1">
        <v>12</v>
      </c>
      <c r="D37" s="21">
        <v>479.12612160000009</v>
      </c>
      <c r="E37" s="6">
        <f t="shared" si="7"/>
        <v>503.08242768000014</v>
      </c>
      <c r="F37" s="6">
        <f t="shared" si="6"/>
        <v>6036.9891321600016</v>
      </c>
      <c r="G37" s="24" t="s">
        <v>295</v>
      </c>
      <c r="H37" s="9" t="s">
        <v>290</v>
      </c>
    </row>
    <row r="38" spans="1:8" x14ac:dyDescent="0.25">
      <c r="A38" s="8" t="s">
        <v>34</v>
      </c>
      <c r="B38" s="1" t="s">
        <v>22</v>
      </c>
      <c r="C38" s="1">
        <v>12</v>
      </c>
      <c r="D38" s="21">
        <v>1022.1525699000001</v>
      </c>
      <c r="E38" s="6">
        <f t="shared" si="7"/>
        <v>1073.2601983950001</v>
      </c>
      <c r="F38" s="6">
        <f t="shared" si="6"/>
        <v>12879.122380740002</v>
      </c>
      <c r="G38" s="24" t="s">
        <v>295</v>
      </c>
      <c r="H38" s="9" t="s">
        <v>290</v>
      </c>
    </row>
    <row r="39" spans="1:8" ht="24" x14ac:dyDescent="0.25">
      <c r="A39" s="8" t="s">
        <v>49</v>
      </c>
      <c r="B39" s="1" t="s">
        <v>22</v>
      </c>
      <c r="C39" s="1">
        <v>12</v>
      </c>
      <c r="D39" s="21">
        <v>3500</v>
      </c>
      <c r="E39" s="6">
        <f t="shared" si="7"/>
        <v>3675</v>
      </c>
      <c r="F39" s="6">
        <f t="shared" si="6"/>
        <v>44100</v>
      </c>
      <c r="G39" s="24" t="s">
        <v>295</v>
      </c>
      <c r="H39" s="9" t="s">
        <v>290</v>
      </c>
    </row>
    <row r="40" spans="1:8" ht="24" x14ac:dyDescent="0.25">
      <c r="A40" s="8" t="s">
        <v>35</v>
      </c>
      <c r="B40" s="1" t="s">
        <v>8</v>
      </c>
      <c r="C40" s="1">
        <v>12</v>
      </c>
      <c r="D40" s="21">
        <v>7500</v>
      </c>
      <c r="E40" s="6">
        <f t="shared" si="7"/>
        <v>7875</v>
      </c>
      <c r="F40" s="6">
        <f t="shared" si="6"/>
        <v>94500</v>
      </c>
      <c r="G40" s="24" t="s">
        <v>295</v>
      </c>
      <c r="H40" s="9" t="s">
        <v>290</v>
      </c>
    </row>
    <row r="41" spans="1:8" ht="24" x14ac:dyDescent="0.25">
      <c r="A41" s="8" t="s">
        <v>301</v>
      </c>
      <c r="B41" s="1" t="s">
        <v>8</v>
      </c>
      <c r="C41" s="1">
        <v>12</v>
      </c>
      <c r="D41" s="21">
        <v>8400</v>
      </c>
      <c r="E41" s="6">
        <f t="shared" si="7"/>
        <v>8820</v>
      </c>
      <c r="F41" s="6">
        <f t="shared" si="6"/>
        <v>105840</v>
      </c>
      <c r="G41" s="24" t="s">
        <v>295</v>
      </c>
      <c r="H41" s="9" t="s">
        <v>290</v>
      </c>
    </row>
    <row r="42" spans="1:8" x14ac:dyDescent="0.25">
      <c r="A42" s="8" t="s">
        <v>50</v>
      </c>
      <c r="B42" s="1" t="s">
        <v>13</v>
      </c>
      <c r="C42" s="1">
        <v>10</v>
      </c>
      <c r="D42" s="21">
        <v>49.432950000000005</v>
      </c>
      <c r="E42" s="6">
        <f t="shared" si="7"/>
        <v>51.904597500000008</v>
      </c>
      <c r="F42" s="6">
        <f t="shared" si="6"/>
        <v>519.04597500000011</v>
      </c>
      <c r="G42" s="24" t="s">
        <v>295</v>
      </c>
      <c r="H42" s="9" t="s">
        <v>298</v>
      </c>
    </row>
    <row r="43" spans="1:8" x14ac:dyDescent="0.25">
      <c r="A43" s="8" t="s">
        <v>51</v>
      </c>
      <c r="B43" s="1" t="s">
        <v>13</v>
      </c>
      <c r="C43" s="1">
        <v>1</v>
      </c>
      <c r="D43" s="21">
        <v>76.895699999999991</v>
      </c>
      <c r="E43" s="6">
        <f t="shared" si="7"/>
        <v>80.740484999999993</v>
      </c>
      <c r="F43" s="6">
        <f t="shared" si="6"/>
        <v>80.740484999999993</v>
      </c>
      <c r="G43" s="24" t="s">
        <v>295</v>
      </c>
      <c r="H43" s="9" t="s">
        <v>298</v>
      </c>
    </row>
    <row r="44" spans="1:8" x14ac:dyDescent="0.25">
      <c r="A44" s="8" t="s">
        <v>52</v>
      </c>
      <c r="B44" s="1" t="s">
        <v>13</v>
      </c>
      <c r="C44" s="1">
        <v>4</v>
      </c>
      <c r="D44" s="21">
        <v>71.403149999999997</v>
      </c>
      <c r="E44" s="6">
        <f t="shared" si="7"/>
        <v>74.973307500000004</v>
      </c>
      <c r="F44" s="6">
        <f t="shared" si="6"/>
        <v>299.89323000000002</v>
      </c>
      <c r="G44" s="24" t="s">
        <v>295</v>
      </c>
      <c r="H44" s="9" t="s">
        <v>298</v>
      </c>
    </row>
    <row r="45" spans="1:8" x14ac:dyDescent="0.25">
      <c r="A45" s="8" t="s">
        <v>53</v>
      </c>
      <c r="B45" s="1" t="s">
        <v>13</v>
      </c>
      <c r="C45" s="1">
        <v>1</v>
      </c>
      <c r="D45" s="21">
        <v>65.910600000000002</v>
      </c>
      <c r="E45" s="6">
        <f t="shared" si="7"/>
        <v>69.206130000000002</v>
      </c>
      <c r="F45" s="6">
        <f t="shared" si="6"/>
        <v>69.206130000000002</v>
      </c>
      <c r="G45" s="24" t="s">
        <v>295</v>
      </c>
      <c r="H45" s="9" t="s">
        <v>298</v>
      </c>
    </row>
    <row r="46" spans="1:8" x14ac:dyDescent="0.25">
      <c r="A46" s="8" t="s">
        <v>54</v>
      </c>
      <c r="B46" s="1" t="s">
        <v>13</v>
      </c>
      <c r="C46" s="1">
        <v>13</v>
      </c>
      <c r="D46" s="21">
        <v>49.432950000000005</v>
      </c>
      <c r="E46" s="6">
        <f t="shared" si="7"/>
        <v>51.904597500000008</v>
      </c>
      <c r="F46" s="6">
        <f t="shared" si="6"/>
        <v>674.75976750000007</v>
      </c>
      <c r="G46" s="24" t="s">
        <v>295</v>
      </c>
      <c r="H46" s="9" t="s">
        <v>298</v>
      </c>
    </row>
    <row r="47" spans="1:8" x14ac:dyDescent="0.25">
      <c r="A47" s="8" t="s">
        <v>55</v>
      </c>
      <c r="B47" s="1" t="s">
        <v>13</v>
      </c>
      <c r="C47" s="1">
        <v>4</v>
      </c>
      <c r="D47" s="21">
        <v>65.910600000000002</v>
      </c>
      <c r="E47" s="6">
        <f t="shared" si="7"/>
        <v>69.206130000000002</v>
      </c>
      <c r="F47" s="6">
        <f t="shared" si="6"/>
        <v>276.82452000000001</v>
      </c>
      <c r="G47" s="24" t="s">
        <v>295</v>
      </c>
      <c r="H47" s="9" t="s">
        <v>298</v>
      </c>
    </row>
    <row r="48" spans="1:8" x14ac:dyDescent="0.25">
      <c r="A48" s="8" t="s">
        <v>37</v>
      </c>
      <c r="B48" s="1" t="s">
        <v>8</v>
      </c>
      <c r="C48" s="1">
        <v>7</v>
      </c>
      <c r="D48" s="21">
        <v>4500</v>
      </c>
      <c r="E48" s="6">
        <f t="shared" si="7"/>
        <v>4725</v>
      </c>
      <c r="F48" s="6">
        <f t="shared" si="6"/>
        <v>33075</v>
      </c>
      <c r="G48" s="24" t="s">
        <v>296</v>
      </c>
      <c r="H48" s="9" t="s">
        <v>290</v>
      </c>
    </row>
    <row r="49" spans="1:8" x14ac:dyDescent="0.25">
      <c r="A49" s="8" t="s">
        <v>302</v>
      </c>
      <c r="B49" s="1" t="s">
        <v>8</v>
      </c>
      <c r="C49" s="1">
        <v>2</v>
      </c>
      <c r="D49" s="21">
        <v>3800</v>
      </c>
      <c r="E49" s="6">
        <f t="shared" si="7"/>
        <v>3990</v>
      </c>
      <c r="F49" s="6">
        <f t="shared" si="6"/>
        <v>7980</v>
      </c>
      <c r="G49" s="24" t="s">
        <v>295</v>
      </c>
      <c r="H49" s="9" t="s">
        <v>290</v>
      </c>
    </row>
    <row r="50" spans="1:8" x14ac:dyDescent="0.25">
      <c r="A50" s="8" t="s">
        <v>38</v>
      </c>
      <c r="B50" s="1" t="s">
        <v>8</v>
      </c>
      <c r="C50" s="1">
        <v>1</v>
      </c>
      <c r="D50" s="21">
        <v>3481.2880410000002</v>
      </c>
      <c r="E50" s="6">
        <f t="shared" si="7"/>
        <v>3655.3524430500006</v>
      </c>
      <c r="F50" s="6">
        <f t="shared" si="6"/>
        <v>3655.3524430500006</v>
      </c>
      <c r="G50" s="24" t="s">
        <v>295</v>
      </c>
      <c r="H50" s="9" t="s">
        <v>290</v>
      </c>
    </row>
    <row r="51" spans="1:8" x14ac:dyDescent="0.25">
      <c r="A51" s="8" t="s">
        <v>39</v>
      </c>
      <c r="B51" s="1" t="s">
        <v>36</v>
      </c>
      <c r="C51" s="1">
        <v>286</v>
      </c>
      <c r="D51" s="21">
        <v>35</v>
      </c>
      <c r="E51" s="6">
        <f t="shared" si="7"/>
        <v>36.75</v>
      </c>
      <c r="F51" s="6">
        <f t="shared" si="6"/>
        <v>10510.5</v>
      </c>
      <c r="G51" s="24" t="s">
        <v>295</v>
      </c>
      <c r="H51" s="9" t="s">
        <v>290</v>
      </c>
    </row>
    <row r="52" spans="1:8" x14ac:dyDescent="0.25">
      <c r="A52" s="8" t="s">
        <v>40</v>
      </c>
      <c r="B52" s="1" t="s">
        <v>36</v>
      </c>
      <c r="C52" s="1">
        <v>1850</v>
      </c>
      <c r="D52" s="21">
        <v>45</v>
      </c>
      <c r="E52" s="6">
        <f t="shared" si="7"/>
        <v>47.25</v>
      </c>
      <c r="F52" s="6">
        <f t="shared" si="6"/>
        <v>87412.5</v>
      </c>
      <c r="G52" s="24" t="s">
        <v>295</v>
      </c>
      <c r="H52" s="9" t="s">
        <v>290</v>
      </c>
    </row>
    <row r="53" spans="1:8" ht="24" x14ac:dyDescent="0.25">
      <c r="A53" s="8" t="s">
        <v>41</v>
      </c>
      <c r="B53" s="1" t="s">
        <v>8</v>
      </c>
      <c r="C53" s="1">
        <v>1</v>
      </c>
      <c r="D53" s="21">
        <v>9506.5055400000001</v>
      </c>
      <c r="E53" s="6">
        <f t="shared" si="7"/>
        <v>9981.830817</v>
      </c>
      <c r="F53" s="6">
        <f t="shared" si="6"/>
        <v>9981.830817</v>
      </c>
      <c r="G53" s="24" t="s">
        <v>295</v>
      </c>
      <c r="H53" s="9" t="s">
        <v>290</v>
      </c>
    </row>
    <row r="54" spans="1:8" ht="24" x14ac:dyDescent="0.25">
      <c r="A54" s="8" t="s">
        <v>42</v>
      </c>
      <c r="B54" s="1" t="s">
        <v>8</v>
      </c>
      <c r="C54" s="1">
        <v>1</v>
      </c>
      <c r="D54" s="21">
        <v>2197.02</v>
      </c>
      <c r="E54" s="6">
        <f t="shared" si="7"/>
        <v>2306.8710000000001</v>
      </c>
      <c r="F54" s="6">
        <f t="shared" si="6"/>
        <v>2306.8710000000001</v>
      </c>
      <c r="G54" s="24" t="s">
        <v>295</v>
      </c>
      <c r="H54" s="9" t="s">
        <v>290</v>
      </c>
    </row>
    <row r="55" spans="1:8" x14ac:dyDescent="0.25">
      <c r="A55" s="8" t="s">
        <v>43</v>
      </c>
      <c r="B55" s="1" t="s">
        <v>22</v>
      </c>
      <c r="C55" s="1">
        <v>3</v>
      </c>
      <c r="D55" s="21">
        <v>3273.5598</v>
      </c>
      <c r="E55" s="6">
        <f t="shared" si="7"/>
        <v>3437.2377900000001</v>
      </c>
      <c r="F55" s="6">
        <f t="shared" si="6"/>
        <v>10311.713370000001</v>
      </c>
      <c r="G55" s="24" t="s">
        <v>295</v>
      </c>
      <c r="H55" s="9" t="s">
        <v>290</v>
      </c>
    </row>
    <row r="56" spans="1:8" ht="24" x14ac:dyDescent="0.25">
      <c r="A56" s="8" t="s">
        <v>44</v>
      </c>
      <c r="B56" s="1" t="s">
        <v>8</v>
      </c>
      <c r="C56" s="1">
        <v>6</v>
      </c>
      <c r="D56" s="21">
        <v>3075.8280000000004</v>
      </c>
      <c r="E56" s="6">
        <f t="shared" si="7"/>
        <v>3229.6194000000005</v>
      </c>
      <c r="F56" s="6">
        <f t="shared" si="6"/>
        <v>19377.716400000005</v>
      </c>
      <c r="G56" s="24" t="s">
        <v>295</v>
      </c>
      <c r="H56" s="9" t="s">
        <v>290</v>
      </c>
    </row>
    <row r="57" spans="1:8" ht="36" x14ac:dyDescent="0.25">
      <c r="A57" s="11" t="s">
        <v>56</v>
      </c>
      <c r="B57" s="1" t="s">
        <v>13</v>
      </c>
      <c r="C57" s="1">
        <v>5</v>
      </c>
      <c r="D57" s="21">
        <v>6.5800749000000005</v>
      </c>
      <c r="E57" s="6">
        <f t="shared" si="7"/>
        <v>6.909078645000001</v>
      </c>
      <c r="F57" s="6">
        <f t="shared" si="6"/>
        <v>34.545393225000005</v>
      </c>
      <c r="G57" s="24" t="s">
        <v>295</v>
      </c>
      <c r="H57" s="9" t="s">
        <v>298</v>
      </c>
    </row>
    <row r="58" spans="1:8" x14ac:dyDescent="0.25">
      <c r="A58" s="8" t="s">
        <v>57</v>
      </c>
      <c r="B58" s="1" t="s">
        <v>13</v>
      </c>
      <c r="C58" s="1">
        <v>9</v>
      </c>
      <c r="D58" s="21">
        <v>52.728480000000005</v>
      </c>
      <c r="E58" s="6">
        <f t="shared" si="7"/>
        <v>55.36490400000001</v>
      </c>
      <c r="F58" s="6">
        <f t="shared" si="6"/>
        <v>498.2841360000001</v>
      </c>
      <c r="G58" s="24" t="s">
        <v>295</v>
      </c>
      <c r="H58" s="9" t="s">
        <v>298</v>
      </c>
    </row>
    <row r="59" spans="1:8" x14ac:dyDescent="0.25">
      <c r="A59" s="11" t="s">
        <v>58</v>
      </c>
      <c r="B59" s="1" t="s">
        <v>13</v>
      </c>
      <c r="C59" s="1">
        <v>10</v>
      </c>
      <c r="D59" s="21">
        <v>0.87880800000000003</v>
      </c>
      <c r="E59" s="6">
        <f t="shared" si="7"/>
        <v>0.92274840000000002</v>
      </c>
      <c r="F59" s="6">
        <f t="shared" si="6"/>
        <v>9.2274840000000005</v>
      </c>
      <c r="G59" s="24" t="s">
        <v>295</v>
      </c>
      <c r="H59" s="9" t="s">
        <v>298</v>
      </c>
    </row>
    <row r="60" spans="1:8" x14ac:dyDescent="0.25">
      <c r="A60" s="8" t="s">
        <v>59</v>
      </c>
      <c r="B60" s="1" t="s">
        <v>13</v>
      </c>
      <c r="C60" s="1">
        <v>143</v>
      </c>
      <c r="D60" s="21">
        <v>5.5145201999999998</v>
      </c>
      <c r="E60" s="6">
        <f t="shared" si="7"/>
        <v>5.7902462100000003</v>
      </c>
      <c r="F60" s="6">
        <f t="shared" si="6"/>
        <v>828.00520803000006</v>
      </c>
      <c r="G60" s="24" t="s">
        <v>295</v>
      </c>
      <c r="H60" s="9" t="s">
        <v>298</v>
      </c>
    </row>
    <row r="61" spans="1:8" x14ac:dyDescent="0.25">
      <c r="A61" s="8" t="s">
        <v>60</v>
      </c>
      <c r="B61" s="1" t="s">
        <v>13</v>
      </c>
      <c r="C61" s="1">
        <v>44</v>
      </c>
      <c r="D61" s="21">
        <v>2.7352899000000006</v>
      </c>
      <c r="E61" s="6">
        <f t="shared" si="7"/>
        <v>2.8720543950000006</v>
      </c>
      <c r="F61" s="6">
        <f t="shared" si="6"/>
        <v>126.37039338000002</v>
      </c>
      <c r="G61" s="24" t="s">
        <v>295</v>
      </c>
      <c r="H61" s="9" t="s">
        <v>298</v>
      </c>
    </row>
    <row r="62" spans="1:8" x14ac:dyDescent="0.25">
      <c r="A62" s="11" t="s">
        <v>61</v>
      </c>
      <c r="B62" s="1" t="s">
        <v>13</v>
      </c>
      <c r="C62" s="1">
        <v>24</v>
      </c>
      <c r="D62" s="21">
        <v>3.7678893000000007</v>
      </c>
      <c r="E62" s="6">
        <f t="shared" si="7"/>
        <v>3.9562837650000007</v>
      </c>
      <c r="F62" s="6">
        <f t="shared" si="6"/>
        <v>94.95081036000002</v>
      </c>
      <c r="G62" s="24" t="s">
        <v>295</v>
      </c>
      <c r="H62" s="9" t="s">
        <v>298</v>
      </c>
    </row>
    <row r="63" spans="1:8" x14ac:dyDescent="0.25">
      <c r="A63" s="11" t="s">
        <v>62</v>
      </c>
      <c r="B63" s="1" t="s">
        <v>13</v>
      </c>
      <c r="C63" s="1">
        <v>5</v>
      </c>
      <c r="D63" s="21">
        <v>10.315008900000002</v>
      </c>
      <c r="E63" s="6">
        <f t="shared" si="7"/>
        <v>10.830759345000002</v>
      </c>
      <c r="F63" s="6">
        <f t="shared" si="6"/>
        <v>54.153796725000014</v>
      </c>
      <c r="G63" s="24" t="s">
        <v>295</v>
      </c>
      <c r="H63" s="9" t="s">
        <v>298</v>
      </c>
    </row>
    <row r="64" spans="1:8" x14ac:dyDescent="0.25">
      <c r="A64" s="11" t="s">
        <v>63</v>
      </c>
      <c r="B64" s="1" t="s">
        <v>13</v>
      </c>
      <c r="C64" s="1">
        <v>1</v>
      </c>
      <c r="D64" s="21">
        <v>43.599861900000001</v>
      </c>
      <c r="E64" s="6">
        <f t="shared" si="7"/>
        <v>45.779854995000001</v>
      </c>
      <c r="F64" s="6">
        <f t="shared" si="6"/>
        <v>45.779854995000001</v>
      </c>
      <c r="G64" s="24" t="s">
        <v>295</v>
      </c>
      <c r="H64" s="9" t="s">
        <v>298</v>
      </c>
    </row>
    <row r="65" spans="1:8" ht="24" x14ac:dyDescent="0.25">
      <c r="A65" s="11" t="s">
        <v>64</v>
      </c>
      <c r="B65" s="1" t="s">
        <v>13</v>
      </c>
      <c r="C65" s="1">
        <v>10</v>
      </c>
      <c r="D65" s="21">
        <v>15.653767500000001</v>
      </c>
      <c r="E65" s="6">
        <f t="shared" si="7"/>
        <v>16.436455875</v>
      </c>
      <c r="F65" s="6">
        <f t="shared" si="6"/>
        <v>164.36455875000001</v>
      </c>
      <c r="G65" s="24" t="s">
        <v>295</v>
      </c>
      <c r="H65" s="9" t="s">
        <v>298</v>
      </c>
    </row>
    <row r="66" spans="1:8" ht="36" x14ac:dyDescent="0.25">
      <c r="A66" s="11" t="s">
        <v>65</v>
      </c>
      <c r="B66" s="1" t="s">
        <v>13</v>
      </c>
      <c r="C66" s="1">
        <v>300</v>
      </c>
      <c r="D66" s="21">
        <v>0.72501660000000001</v>
      </c>
      <c r="E66" s="6">
        <f t="shared" si="7"/>
        <v>0.76126743000000008</v>
      </c>
      <c r="F66" s="6">
        <f t="shared" si="6"/>
        <v>228.38022900000001</v>
      </c>
      <c r="G66" s="24" t="s">
        <v>295</v>
      </c>
      <c r="H66" s="9" t="s">
        <v>298</v>
      </c>
    </row>
    <row r="67" spans="1:8" x14ac:dyDescent="0.25">
      <c r="A67" s="8" t="s">
        <v>66</v>
      </c>
      <c r="B67" s="1" t="s">
        <v>13</v>
      </c>
      <c r="C67" s="1">
        <v>35</v>
      </c>
      <c r="D67" s="21">
        <v>0.94471859999999996</v>
      </c>
      <c r="E67" s="6">
        <f t="shared" si="7"/>
        <v>0.99195453</v>
      </c>
      <c r="F67" s="6">
        <f t="shared" si="6"/>
        <v>34.718408549999999</v>
      </c>
      <c r="G67" s="24" t="s">
        <v>295</v>
      </c>
      <c r="H67" s="9" t="s">
        <v>298</v>
      </c>
    </row>
    <row r="68" spans="1:8" x14ac:dyDescent="0.25">
      <c r="A68" s="8" t="s">
        <v>67</v>
      </c>
      <c r="B68" s="1" t="s">
        <v>13</v>
      </c>
      <c r="C68" s="1">
        <v>42</v>
      </c>
      <c r="D68" s="21">
        <v>0.94471859999999996</v>
      </c>
      <c r="E68" s="6">
        <f t="shared" si="7"/>
        <v>0.99195453</v>
      </c>
      <c r="F68" s="6">
        <f t="shared" si="6"/>
        <v>41.662090259999999</v>
      </c>
      <c r="G68" s="24" t="s">
        <v>295</v>
      </c>
      <c r="H68" s="9" t="s">
        <v>298</v>
      </c>
    </row>
    <row r="69" spans="1:8" x14ac:dyDescent="0.25">
      <c r="A69" s="11" t="s">
        <v>68</v>
      </c>
      <c r="B69" s="1" t="s">
        <v>13</v>
      </c>
      <c r="C69" s="1">
        <v>5</v>
      </c>
      <c r="D69" s="21">
        <v>10.0513665</v>
      </c>
      <c r="E69" s="6">
        <f t="shared" si="7"/>
        <v>10.553934825000001</v>
      </c>
      <c r="F69" s="6">
        <f t="shared" si="6"/>
        <v>52.769674125000002</v>
      </c>
      <c r="G69" s="24" t="s">
        <v>295</v>
      </c>
      <c r="H69" s="9" t="s">
        <v>298</v>
      </c>
    </row>
    <row r="70" spans="1:8" x14ac:dyDescent="0.25">
      <c r="A70" s="11" t="s">
        <v>69</v>
      </c>
      <c r="B70" s="1" t="s">
        <v>13</v>
      </c>
      <c r="C70" s="1">
        <v>10</v>
      </c>
      <c r="D70" s="21">
        <v>1.8015563999999999</v>
      </c>
      <c r="E70" s="6">
        <f t="shared" si="7"/>
        <v>1.89163422</v>
      </c>
      <c r="F70" s="6">
        <f t="shared" si="6"/>
        <v>18.916342199999999</v>
      </c>
      <c r="G70" s="24" t="s">
        <v>295</v>
      </c>
      <c r="H70" s="9" t="s">
        <v>298</v>
      </c>
    </row>
    <row r="71" spans="1:8" x14ac:dyDescent="0.25">
      <c r="A71" s="11" t="s">
        <v>70</v>
      </c>
      <c r="B71" s="1" t="s">
        <v>13</v>
      </c>
      <c r="C71" s="1">
        <v>10</v>
      </c>
      <c r="D71" s="21">
        <v>2.4936177000000002</v>
      </c>
      <c r="E71" s="6">
        <f t="shared" si="7"/>
        <v>2.6182985850000002</v>
      </c>
      <c r="F71" s="6">
        <f t="shared" si="6"/>
        <v>26.182985850000001</v>
      </c>
      <c r="G71" s="24" t="s">
        <v>295</v>
      </c>
      <c r="H71" s="9" t="s">
        <v>298</v>
      </c>
    </row>
    <row r="72" spans="1:8" ht="24" x14ac:dyDescent="0.25">
      <c r="A72" s="11" t="s">
        <v>71</v>
      </c>
      <c r="B72" s="1" t="s">
        <v>13</v>
      </c>
      <c r="C72" s="1">
        <v>10</v>
      </c>
      <c r="D72" s="21">
        <v>6.5910600000000006</v>
      </c>
      <c r="E72" s="6">
        <f t="shared" si="7"/>
        <v>6.9206130000000012</v>
      </c>
      <c r="F72" s="6">
        <f t="shared" ref="F72:F135" si="8">E72*C72</f>
        <v>69.206130000000016</v>
      </c>
      <c r="G72" s="24" t="s">
        <v>295</v>
      </c>
      <c r="H72" s="9" t="s">
        <v>298</v>
      </c>
    </row>
    <row r="73" spans="1:8" x14ac:dyDescent="0.25">
      <c r="A73" s="8" t="s">
        <v>72</v>
      </c>
      <c r="B73" s="1" t="s">
        <v>13</v>
      </c>
      <c r="C73" s="1">
        <v>1</v>
      </c>
      <c r="D73" s="21">
        <v>21.970200000000002</v>
      </c>
      <c r="E73" s="6">
        <f t="shared" ref="E73:E136" si="9">D73*1.05</f>
        <v>23.068710000000003</v>
      </c>
      <c r="F73" s="6">
        <f t="shared" si="8"/>
        <v>23.068710000000003</v>
      </c>
      <c r="G73" s="24" t="s">
        <v>295</v>
      </c>
      <c r="H73" s="9" t="s">
        <v>298</v>
      </c>
    </row>
    <row r="74" spans="1:8" x14ac:dyDescent="0.25">
      <c r="A74" s="11" t="s">
        <v>73</v>
      </c>
      <c r="B74" s="1" t="s">
        <v>13</v>
      </c>
      <c r="C74" s="1">
        <v>400</v>
      </c>
      <c r="D74" s="21">
        <v>0.31856790000000001</v>
      </c>
      <c r="E74" s="6">
        <f t="shared" si="9"/>
        <v>0.33449629500000005</v>
      </c>
      <c r="F74" s="6">
        <f t="shared" si="8"/>
        <v>133.79851800000003</v>
      </c>
      <c r="G74" s="24" t="s">
        <v>295</v>
      </c>
      <c r="H74" s="9" t="s">
        <v>298</v>
      </c>
    </row>
    <row r="75" spans="1:8" x14ac:dyDescent="0.25">
      <c r="A75" s="11" t="s">
        <v>74</v>
      </c>
      <c r="B75" s="1" t="s">
        <v>13</v>
      </c>
      <c r="C75" s="1">
        <v>150</v>
      </c>
      <c r="D75" s="21">
        <v>0.109851</v>
      </c>
      <c r="E75" s="6">
        <f t="shared" si="9"/>
        <v>0.11534355</v>
      </c>
      <c r="F75" s="6">
        <f t="shared" si="8"/>
        <v>17.3015325</v>
      </c>
      <c r="G75" s="24" t="s">
        <v>295</v>
      </c>
      <c r="H75" s="9" t="s">
        <v>298</v>
      </c>
    </row>
    <row r="76" spans="1:8" x14ac:dyDescent="0.25">
      <c r="A76" s="8" t="s">
        <v>75</v>
      </c>
      <c r="B76" s="1" t="s">
        <v>13</v>
      </c>
      <c r="C76" s="1">
        <v>1400</v>
      </c>
      <c r="D76" s="21">
        <v>0.43940400000000002</v>
      </c>
      <c r="E76" s="6">
        <f t="shared" si="9"/>
        <v>0.46137420000000001</v>
      </c>
      <c r="F76" s="6">
        <f t="shared" si="8"/>
        <v>645.92388000000005</v>
      </c>
      <c r="G76" s="24" t="s">
        <v>295</v>
      </c>
      <c r="H76" s="9" t="s">
        <v>298</v>
      </c>
    </row>
    <row r="77" spans="1:8" ht="24" x14ac:dyDescent="0.25">
      <c r="A77" s="8" t="s">
        <v>76</v>
      </c>
      <c r="B77" s="1" t="s">
        <v>13</v>
      </c>
      <c r="C77" s="1">
        <v>11</v>
      </c>
      <c r="D77" s="21">
        <v>0.93373349999999999</v>
      </c>
      <c r="E77" s="6">
        <f t="shared" si="9"/>
        <v>0.980420175</v>
      </c>
      <c r="F77" s="6">
        <f t="shared" si="8"/>
        <v>10.784621925</v>
      </c>
      <c r="G77" s="24" t="s">
        <v>295</v>
      </c>
      <c r="H77" s="9" t="s">
        <v>298</v>
      </c>
    </row>
    <row r="78" spans="1:8" x14ac:dyDescent="0.25">
      <c r="A78" s="8" t="s">
        <v>77</v>
      </c>
      <c r="B78" s="1" t="s">
        <v>13</v>
      </c>
      <c r="C78" s="1">
        <v>18</v>
      </c>
      <c r="D78" s="21">
        <v>4.3061592000000006</v>
      </c>
      <c r="E78" s="6">
        <f t="shared" si="9"/>
        <v>4.5214671600000012</v>
      </c>
      <c r="F78" s="6">
        <f t="shared" si="8"/>
        <v>81.386408880000019</v>
      </c>
      <c r="G78" s="24" t="s">
        <v>295</v>
      </c>
      <c r="H78" s="9" t="s">
        <v>298</v>
      </c>
    </row>
    <row r="79" spans="1:8" x14ac:dyDescent="0.25">
      <c r="A79" s="11" t="s">
        <v>78</v>
      </c>
      <c r="B79" s="1" t="s">
        <v>13</v>
      </c>
      <c r="C79" s="1">
        <v>10</v>
      </c>
      <c r="D79" s="21">
        <v>8.7880800000000008</v>
      </c>
      <c r="E79" s="6">
        <f t="shared" si="9"/>
        <v>9.2274840000000005</v>
      </c>
      <c r="F79" s="6">
        <f t="shared" si="8"/>
        <v>92.274840000000012</v>
      </c>
      <c r="G79" s="24" t="s">
        <v>295</v>
      </c>
      <c r="H79" s="9" t="s">
        <v>298</v>
      </c>
    </row>
    <row r="80" spans="1:8" x14ac:dyDescent="0.25">
      <c r="A80" s="8" t="s">
        <v>79</v>
      </c>
      <c r="B80" s="1" t="s">
        <v>13</v>
      </c>
      <c r="C80" s="1">
        <v>19</v>
      </c>
      <c r="D80" s="21">
        <v>1.3511673000000002</v>
      </c>
      <c r="E80" s="6">
        <f t="shared" si="9"/>
        <v>1.4187256650000002</v>
      </c>
      <c r="F80" s="6">
        <f t="shared" si="8"/>
        <v>26.955787635000004</v>
      </c>
      <c r="G80" s="24" t="s">
        <v>295</v>
      </c>
      <c r="H80" s="9" t="s">
        <v>298</v>
      </c>
    </row>
    <row r="81" spans="1:8" x14ac:dyDescent="0.25">
      <c r="A81" s="8" t="s">
        <v>80</v>
      </c>
      <c r="B81" s="1" t="s">
        <v>13</v>
      </c>
      <c r="C81" s="1">
        <v>10</v>
      </c>
      <c r="D81" s="21">
        <v>5.7122520000000003</v>
      </c>
      <c r="E81" s="6">
        <f t="shared" si="9"/>
        <v>5.9978646000000007</v>
      </c>
      <c r="F81" s="6">
        <f t="shared" si="8"/>
        <v>59.978646000000005</v>
      </c>
      <c r="G81" s="24" t="s">
        <v>295</v>
      </c>
      <c r="H81" s="9" t="s">
        <v>298</v>
      </c>
    </row>
    <row r="82" spans="1:8" x14ac:dyDescent="0.25">
      <c r="A82" s="8" t="s">
        <v>81</v>
      </c>
      <c r="B82" s="1" t="s">
        <v>13</v>
      </c>
      <c r="C82" s="1">
        <v>15</v>
      </c>
      <c r="D82" s="21">
        <v>10.5127407</v>
      </c>
      <c r="E82" s="6">
        <f t="shared" si="9"/>
        <v>11.038377735000001</v>
      </c>
      <c r="F82" s="6">
        <f t="shared" si="8"/>
        <v>165.575666025</v>
      </c>
      <c r="G82" s="24" t="s">
        <v>295</v>
      </c>
      <c r="H82" s="9" t="s">
        <v>298</v>
      </c>
    </row>
    <row r="83" spans="1:8" x14ac:dyDescent="0.25">
      <c r="A83" s="11" t="s">
        <v>82</v>
      </c>
      <c r="B83" s="1" t="s">
        <v>13</v>
      </c>
      <c r="C83" s="1">
        <v>2</v>
      </c>
      <c r="D83" s="21">
        <v>49.421964900000006</v>
      </c>
      <c r="E83" s="6">
        <f t="shared" si="9"/>
        <v>51.893063145000006</v>
      </c>
      <c r="F83" s="6">
        <f t="shared" si="8"/>
        <v>103.78612629000001</v>
      </c>
      <c r="G83" s="24" t="s">
        <v>295</v>
      </c>
      <c r="H83" s="9" t="s">
        <v>298</v>
      </c>
    </row>
    <row r="84" spans="1:8" x14ac:dyDescent="0.25">
      <c r="A84" s="11" t="s">
        <v>83</v>
      </c>
      <c r="B84" s="1" t="s">
        <v>13</v>
      </c>
      <c r="C84" s="1">
        <v>7</v>
      </c>
      <c r="D84" s="21">
        <v>8.2278399000000011</v>
      </c>
      <c r="E84" s="6">
        <f t="shared" si="9"/>
        <v>8.6392318950000018</v>
      </c>
      <c r="F84" s="6">
        <f t="shared" si="8"/>
        <v>60.474623265000012</v>
      </c>
      <c r="G84" s="24" t="s">
        <v>295</v>
      </c>
      <c r="H84" s="9" t="s">
        <v>298</v>
      </c>
    </row>
    <row r="85" spans="1:8" x14ac:dyDescent="0.25">
      <c r="A85" s="11" t="s">
        <v>84</v>
      </c>
      <c r="B85" s="1" t="s">
        <v>13</v>
      </c>
      <c r="C85" s="1">
        <v>23</v>
      </c>
      <c r="D85" s="21">
        <v>4.833444000000001</v>
      </c>
      <c r="E85" s="6">
        <f t="shared" si="9"/>
        <v>5.075116200000001</v>
      </c>
      <c r="F85" s="6">
        <f t="shared" si="8"/>
        <v>116.72767260000002</v>
      </c>
      <c r="G85" s="24" t="s">
        <v>295</v>
      </c>
      <c r="H85" s="9" t="s">
        <v>298</v>
      </c>
    </row>
    <row r="86" spans="1:8" x14ac:dyDescent="0.25">
      <c r="A86" s="8" t="s">
        <v>85</v>
      </c>
      <c r="B86" s="1" t="s">
        <v>13</v>
      </c>
      <c r="C86" s="1">
        <v>42</v>
      </c>
      <c r="D86" s="21">
        <v>0.21970200000000001</v>
      </c>
      <c r="E86" s="6">
        <f t="shared" si="9"/>
        <v>0.23068710000000001</v>
      </c>
      <c r="F86" s="6">
        <f t="shared" si="8"/>
        <v>9.6888582000000003</v>
      </c>
      <c r="G86" s="24" t="s">
        <v>295</v>
      </c>
      <c r="H86" s="9" t="s">
        <v>298</v>
      </c>
    </row>
    <row r="87" spans="1:8" x14ac:dyDescent="0.25">
      <c r="A87" s="8" t="s">
        <v>86</v>
      </c>
      <c r="B87" s="1" t="s">
        <v>13</v>
      </c>
      <c r="C87" s="1">
        <v>10</v>
      </c>
      <c r="D87" s="21">
        <v>27.462750000000003</v>
      </c>
      <c r="E87" s="6">
        <f t="shared" si="9"/>
        <v>28.835887500000005</v>
      </c>
      <c r="F87" s="6">
        <f t="shared" si="8"/>
        <v>288.35887500000007</v>
      </c>
      <c r="G87" s="24" t="s">
        <v>295</v>
      </c>
      <c r="H87" s="9" t="s">
        <v>298</v>
      </c>
    </row>
    <row r="88" spans="1:8" ht="24" x14ac:dyDescent="0.25">
      <c r="A88" s="8" t="s">
        <v>87</v>
      </c>
      <c r="B88" s="1" t="s">
        <v>13</v>
      </c>
      <c r="C88" s="1">
        <v>500</v>
      </c>
      <c r="D88" s="21">
        <v>28.550274900000002</v>
      </c>
      <c r="E88" s="6">
        <f t="shared" si="9"/>
        <v>29.977788645000004</v>
      </c>
      <c r="F88" s="6">
        <f t="shared" si="8"/>
        <v>14988.894322500002</v>
      </c>
      <c r="G88" s="24" t="s">
        <v>295</v>
      </c>
      <c r="H88" s="9" t="s">
        <v>298</v>
      </c>
    </row>
    <row r="89" spans="1:8" x14ac:dyDescent="0.25">
      <c r="A89" s="8" t="s">
        <v>88</v>
      </c>
      <c r="B89" s="1" t="s">
        <v>13</v>
      </c>
      <c r="C89" s="1">
        <v>13</v>
      </c>
      <c r="D89" s="21">
        <v>15.093527400000001</v>
      </c>
      <c r="E89" s="6">
        <f t="shared" si="9"/>
        <v>15.848203770000001</v>
      </c>
      <c r="F89" s="6">
        <f t="shared" si="8"/>
        <v>206.02664901000003</v>
      </c>
      <c r="G89" s="24" t="s">
        <v>295</v>
      </c>
      <c r="H89" s="9" t="s">
        <v>298</v>
      </c>
    </row>
    <row r="90" spans="1:8" x14ac:dyDescent="0.25">
      <c r="A90" s="8" t="s">
        <v>89</v>
      </c>
      <c r="B90" s="1" t="s">
        <v>13</v>
      </c>
      <c r="C90" s="1">
        <v>5</v>
      </c>
      <c r="D90" s="21">
        <v>8.7661098000000024</v>
      </c>
      <c r="E90" s="6">
        <f t="shared" si="9"/>
        <v>9.2044152900000036</v>
      </c>
      <c r="F90" s="6">
        <f t="shared" si="8"/>
        <v>46.022076450000014</v>
      </c>
      <c r="G90" s="24" t="s">
        <v>295</v>
      </c>
      <c r="H90" s="9" t="s">
        <v>298</v>
      </c>
    </row>
    <row r="91" spans="1:8" x14ac:dyDescent="0.25">
      <c r="A91" s="8" t="s">
        <v>90</v>
      </c>
      <c r="B91" s="1" t="s">
        <v>13</v>
      </c>
      <c r="C91" s="1">
        <v>32</v>
      </c>
      <c r="D91" s="21">
        <v>2.0322435000000003</v>
      </c>
      <c r="E91" s="6">
        <f t="shared" si="9"/>
        <v>2.1338556750000004</v>
      </c>
      <c r="F91" s="6">
        <f t="shared" si="8"/>
        <v>68.283381600000013</v>
      </c>
      <c r="G91" s="24" t="s">
        <v>295</v>
      </c>
      <c r="H91" s="9" t="s">
        <v>298</v>
      </c>
    </row>
    <row r="92" spans="1:8" x14ac:dyDescent="0.25">
      <c r="A92" s="8" t="s">
        <v>91</v>
      </c>
      <c r="B92" s="1" t="s">
        <v>13</v>
      </c>
      <c r="C92" s="1">
        <v>5</v>
      </c>
      <c r="D92" s="21">
        <v>22.189902</v>
      </c>
      <c r="E92" s="6">
        <f t="shared" si="9"/>
        <v>23.2993971</v>
      </c>
      <c r="F92" s="6">
        <f t="shared" si="8"/>
        <v>116.49698549999999</v>
      </c>
      <c r="G92" s="24" t="s">
        <v>295</v>
      </c>
      <c r="H92" s="9" t="s">
        <v>298</v>
      </c>
    </row>
    <row r="93" spans="1:8" ht="36" x14ac:dyDescent="0.25">
      <c r="A93" s="8" t="s">
        <v>92</v>
      </c>
      <c r="B93" s="1" t="s">
        <v>13</v>
      </c>
      <c r="C93" s="1">
        <v>17</v>
      </c>
      <c r="D93" s="21">
        <v>5.3607288000000004</v>
      </c>
      <c r="E93" s="6">
        <f t="shared" si="9"/>
        <v>5.6287652400000008</v>
      </c>
      <c r="F93" s="6">
        <f t="shared" si="8"/>
        <v>95.689009080000019</v>
      </c>
      <c r="G93" s="24" t="s">
        <v>295</v>
      </c>
      <c r="H93" s="9" t="s">
        <v>298</v>
      </c>
    </row>
    <row r="94" spans="1:8" x14ac:dyDescent="0.25">
      <c r="A94" s="8" t="s">
        <v>93</v>
      </c>
      <c r="B94" s="1" t="s">
        <v>13</v>
      </c>
      <c r="C94" s="1">
        <v>35</v>
      </c>
      <c r="D94" s="21">
        <v>1.9773180000000004</v>
      </c>
      <c r="E94" s="6">
        <f t="shared" si="9"/>
        <v>2.0761839000000006</v>
      </c>
      <c r="F94" s="6">
        <f t="shared" si="8"/>
        <v>72.666436500000017</v>
      </c>
      <c r="G94" s="24" t="s">
        <v>295</v>
      </c>
      <c r="H94" s="9" t="s">
        <v>298</v>
      </c>
    </row>
    <row r="95" spans="1:8" x14ac:dyDescent="0.25">
      <c r="A95" s="11" t="s">
        <v>94</v>
      </c>
      <c r="B95" s="1" t="s">
        <v>13</v>
      </c>
      <c r="C95" s="1">
        <v>10</v>
      </c>
      <c r="D95" s="21">
        <v>9.8865900000000018</v>
      </c>
      <c r="E95" s="6">
        <f t="shared" si="9"/>
        <v>10.380919500000003</v>
      </c>
      <c r="F95" s="6">
        <f t="shared" si="8"/>
        <v>103.80919500000003</v>
      </c>
      <c r="G95" s="24" t="s">
        <v>295</v>
      </c>
      <c r="H95" s="9" t="s">
        <v>298</v>
      </c>
    </row>
    <row r="96" spans="1:8" x14ac:dyDescent="0.25">
      <c r="A96" s="11" t="s">
        <v>95</v>
      </c>
      <c r="B96" s="1" t="s">
        <v>13</v>
      </c>
      <c r="C96" s="1">
        <v>4</v>
      </c>
      <c r="D96" s="21">
        <v>16.477650000000001</v>
      </c>
      <c r="E96" s="6">
        <f t="shared" si="9"/>
        <v>17.3015325</v>
      </c>
      <c r="F96" s="6">
        <f t="shared" si="8"/>
        <v>69.206130000000002</v>
      </c>
      <c r="G96" s="24" t="s">
        <v>295</v>
      </c>
      <c r="H96" s="9" t="s">
        <v>298</v>
      </c>
    </row>
    <row r="97" spans="1:8" ht="24" x14ac:dyDescent="0.25">
      <c r="A97" s="11" t="s">
        <v>96</v>
      </c>
      <c r="B97" s="1" t="s">
        <v>13</v>
      </c>
      <c r="C97" s="1">
        <v>10</v>
      </c>
      <c r="D97" s="21">
        <v>24.606624</v>
      </c>
      <c r="E97" s="6">
        <f t="shared" si="9"/>
        <v>25.836955200000002</v>
      </c>
      <c r="F97" s="6">
        <f t="shared" si="8"/>
        <v>258.369552</v>
      </c>
      <c r="G97" s="24" t="s">
        <v>295</v>
      </c>
      <c r="H97" s="9" t="s">
        <v>298</v>
      </c>
    </row>
    <row r="98" spans="1:8" x14ac:dyDescent="0.25">
      <c r="A98" s="11" t="s">
        <v>97</v>
      </c>
      <c r="B98" s="1" t="s">
        <v>13</v>
      </c>
      <c r="C98" s="1">
        <v>10</v>
      </c>
      <c r="D98" s="21">
        <v>4.7126079000000001</v>
      </c>
      <c r="E98" s="6">
        <f t="shared" si="9"/>
        <v>4.9482382950000003</v>
      </c>
      <c r="F98" s="6">
        <f t="shared" si="8"/>
        <v>49.482382950000002</v>
      </c>
      <c r="G98" s="24" t="s">
        <v>295</v>
      </c>
      <c r="H98" s="9" t="s">
        <v>298</v>
      </c>
    </row>
    <row r="99" spans="1:8" x14ac:dyDescent="0.25">
      <c r="A99" s="11" t="s">
        <v>98</v>
      </c>
      <c r="B99" s="1" t="s">
        <v>13</v>
      </c>
      <c r="C99" s="1">
        <v>25</v>
      </c>
      <c r="D99" s="21">
        <v>3.6470531999999998</v>
      </c>
      <c r="E99" s="6">
        <f t="shared" si="9"/>
        <v>3.8294058600000001</v>
      </c>
      <c r="F99" s="6">
        <f t="shared" si="8"/>
        <v>95.735146499999999</v>
      </c>
      <c r="G99" s="24" t="s">
        <v>295</v>
      </c>
      <c r="H99" s="9" t="s">
        <v>298</v>
      </c>
    </row>
    <row r="100" spans="1:8" x14ac:dyDescent="0.25">
      <c r="A100" s="11" t="s">
        <v>99</v>
      </c>
      <c r="B100" s="1" t="s">
        <v>13</v>
      </c>
      <c r="C100" s="1">
        <v>20</v>
      </c>
      <c r="D100" s="21">
        <v>11.083965900000001</v>
      </c>
      <c r="E100" s="6">
        <f t="shared" si="9"/>
        <v>11.638164195000002</v>
      </c>
      <c r="F100" s="6">
        <f t="shared" si="8"/>
        <v>232.76328390000003</v>
      </c>
      <c r="G100" s="24" t="s">
        <v>295</v>
      </c>
      <c r="H100" s="9" t="s">
        <v>298</v>
      </c>
    </row>
    <row r="101" spans="1:8" x14ac:dyDescent="0.25">
      <c r="A101" s="11" t="s">
        <v>100</v>
      </c>
      <c r="B101" s="1" t="s">
        <v>13</v>
      </c>
      <c r="C101" s="1">
        <v>10</v>
      </c>
      <c r="D101" s="21">
        <v>0.85683780000000009</v>
      </c>
      <c r="E101" s="6">
        <f t="shared" si="9"/>
        <v>0.89967969000000014</v>
      </c>
      <c r="F101" s="6">
        <f t="shared" si="8"/>
        <v>8.9967969000000014</v>
      </c>
      <c r="G101" s="24" t="s">
        <v>295</v>
      </c>
      <c r="H101" s="9" t="s">
        <v>298</v>
      </c>
    </row>
    <row r="102" spans="1:8" x14ac:dyDescent="0.25">
      <c r="A102" s="11" t="s">
        <v>101</v>
      </c>
      <c r="B102" s="1" t="s">
        <v>13</v>
      </c>
      <c r="C102" s="1">
        <v>540</v>
      </c>
      <c r="D102" s="21">
        <v>0.30758280000000005</v>
      </c>
      <c r="E102" s="6">
        <f t="shared" si="9"/>
        <v>0.32296194000000006</v>
      </c>
      <c r="F102" s="6">
        <f t="shared" si="8"/>
        <v>174.39944760000003</v>
      </c>
      <c r="G102" s="24" t="s">
        <v>295</v>
      </c>
      <c r="H102" s="9" t="s">
        <v>298</v>
      </c>
    </row>
    <row r="103" spans="1:8" x14ac:dyDescent="0.25">
      <c r="A103" s="11" t="s">
        <v>102</v>
      </c>
      <c r="B103" s="1" t="s">
        <v>13</v>
      </c>
      <c r="C103" s="1">
        <v>2</v>
      </c>
      <c r="D103" s="21">
        <v>5.4925500000000005</v>
      </c>
      <c r="E103" s="6">
        <f t="shared" si="9"/>
        <v>5.7671775000000007</v>
      </c>
      <c r="F103" s="6">
        <f t="shared" si="8"/>
        <v>11.534355000000001</v>
      </c>
      <c r="G103" s="24" t="s">
        <v>295</v>
      </c>
      <c r="H103" s="9" t="s">
        <v>298</v>
      </c>
    </row>
    <row r="104" spans="1:8" x14ac:dyDescent="0.25">
      <c r="A104" s="10" t="s">
        <v>103</v>
      </c>
      <c r="B104" s="1" t="s">
        <v>13</v>
      </c>
      <c r="C104" s="1">
        <v>27</v>
      </c>
      <c r="D104" s="21">
        <v>14.720034000000002</v>
      </c>
      <c r="E104" s="6">
        <f t="shared" si="9"/>
        <v>15.456035700000003</v>
      </c>
      <c r="F104" s="6">
        <f t="shared" si="8"/>
        <v>417.31296390000006</v>
      </c>
      <c r="G104" s="24" t="s">
        <v>295</v>
      </c>
      <c r="H104" s="9" t="s">
        <v>298</v>
      </c>
    </row>
    <row r="105" spans="1:8" ht="36" x14ac:dyDescent="0.25">
      <c r="A105" s="8" t="s">
        <v>104</v>
      </c>
      <c r="B105" s="2" t="s">
        <v>13</v>
      </c>
      <c r="C105" s="2">
        <v>200</v>
      </c>
      <c r="D105" s="22">
        <v>9.4691562000000005</v>
      </c>
      <c r="E105" s="6">
        <f t="shared" si="9"/>
        <v>9.9426140100000016</v>
      </c>
      <c r="F105" s="6">
        <f t="shared" si="8"/>
        <v>1988.5228020000004</v>
      </c>
      <c r="G105" s="24" t="s">
        <v>295</v>
      </c>
      <c r="H105" s="9" t="s">
        <v>298</v>
      </c>
    </row>
    <row r="106" spans="1:8" x14ac:dyDescent="0.25">
      <c r="A106" s="10" t="s">
        <v>105</v>
      </c>
      <c r="B106" s="2" t="s">
        <v>13</v>
      </c>
      <c r="C106" s="2">
        <v>10</v>
      </c>
      <c r="D106" s="22">
        <v>10.985100000000001</v>
      </c>
      <c r="E106" s="6">
        <f t="shared" si="9"/>
        <v>11.534355000000001</v>
      </c>
      <c r="F106" s="6">
        <f t="shared" si="8"/>
        <v>115.34355000000002</v>
      </c>
      <c r="G106" s="24" t="s">
        <v>295</v>
      </c>
      <c r="H106" s="9" t="s">
        <v>298</v>
      </c>
    </row>
    <row r="107" spans="1:8" ht="24" x14ac:dyDescent="0.25">
      <c r="A107" s="11" t="s">
        <v>106</v>
      </c>
      <c r="B107" s="7" t="s">
        <v>13</v>
      </c>
      <c r="C107" s="2">
        <v>51</v>
      </c>
      <c r="D107" s="22">
        <v>19.267865400000002</v>
      </c>
      <c r="E107" s="6">
        <f t="shared" si="9"/>
        <v>20.231258670000003</v>
      </c>
      <c r="F107" s="6">
        <f t="shared" si="8"/>
        <v>1031.7941921700001</v>
      </c>
      <c r="G107" s="24" t="s">
        <v>295</v>
      </c>
      <c r="H107" s="9" t="s">
        <v>298</v>
      </c>
    </row>
    <row r="108" spans="1:8" ht="24" x14ac:dyDescent="0.25">
      <c r="A108" s="11" t="s">
        <v>107</v>
      </c>
      <c r="B108" s="1" t="s">
        <v>13</v>
      </c>
      <c r="C108" s="1">
        <v>41</v>
      </c>
      <c r="D108" s="21">
        <v>5.437624500000001</v>
      </c>
      <c r="E108" s="6">
        <f t="shared" si="9"/>
        <v>5.7095057250000014</v>
      </c>
      <c r="F108" s="6">
        <f t="shared" si="8"/>
        <v>234.08973472500006</v>
      </c>
      <c r="G108" s="24" t="s">
        <v>295</v>
      </c>
      <c r="H108" s="9" t="s">
        <v>298</v>
      </c>
    </row>
    <row r="109" spans="1:8" ht="24" x14ac:dyDescent="0.25">
      <c r="A109" s="11" t="s">
        <v>108</v>
      </c>
      <c r="B109" s="1" t="s">
        <v>13</v>
      </c>
      <c r="C109" s="1">
        <v>30</v>
      </c>
      <c r="D109" s="21">
        <v>7.5687339000000007</v>
      </c>
      <c r="E109" s="6">
        <f t="shared" si="9"/>
        <v>7.9471705950000011</v>
      </c>
      <c r="F109" s="6">
        <f t="shared" si="8"/>
        <v>238.41511785000003</v>
      </c>
      <c r="G109" s="24" t="s">
        <v>295</v>
      </c>
      <c r="H109" s="9" t="s">
        <v>298</v>
      </c>
    </row>
    <row r="110" spans="1:8" ht="24" x14ac:dyDescent="0.25">
      <c r="A110" s="11" t="s">
        <v>110</v>
      </c>
      <c r="B110" s="1" t="s">
        <v>13</v>
      </c>
      <c r="C110" s="1">
        <v>150</v>
      </c>
      <c r="D110" s="21">
        <v>9.4691562000000005</v>
      </c>
      <c r="E110" s="6">
        <f t="shared" si="9"/>
        <v>9.9426140100000016</v>
      </c>
      <c r="F110" s="6">
        <f t="shared" si="8"/>
        <v>1491.3921015000003</v>
      </c>
      <c r="G110" s="24" t="s">
        <v>295</v>
      </c>
      <c r="H110" s="9" t="s">
        <v>298</v>
      </c>
    </row>
    <row r="111" spans="1:8" ht="36" x14ac:dyDescent="0.25">
      <c r="A111" s="11" t="s">
        <v>109</v>
      </c>
      <c r="B111" s="1" t="s">
        <v>13</v>
      </c>
      <c r="C111" s="1">
        <v>84</v>
      </c>
      <c r="D111" s="21">
        <v>0.90077819999999997</v>
      </c>
      <c r="E111" s="6">
        <f t="shared" si="9"/>
        <v>0.94581711000000002</v>
      </c>
      <c r="F111" s="6">
        <f t="shared" si="8"/>
        <v>79.448637239999996</v>
      </c>
      <c r="G111" s="24" t="s">
        <v>295</v>
      </c>
      <c r="H111" s="9" t="s">
        <v>298</v>
      </c>
    </row>
    <row r="112" spans="1:8" ht="36" x14ac:dyDescent="0.25">
      <c r="A112" s="11" t="s">
        <v>111</v>
      </c>
      <c r="B112" s="1" t="s">
        <v>13</v>
      </c>
      <c r="C112" s="1">
        <v>150</v>
      </c>
      <c r="D112" s="21">
        <v>7.8323763000000008</v>
      </c>
      <c r="E112" s="6">
        <f t="shared" si="9"/>
        <v>8.223995115000001</v>
      </c>
      <c r="F112" s="6">
        <f t="shared" si="8"/>
        <v>1233.5992672500001</v>
      </c>
      <c r="G112" s="24" t="s">
        <v>295</v>
      </c>
      <c r="H112" s="9" t="s">
        <v>298</v>
      </c>
    </row>
    <row r="113" spans="1:8" ht="24" x14ac:dyDescent="0.25">
      <c r="A113" s="11" t="s">
        <v>112</v>
      </c>
      <c r="B113" s="1" t="s">
        <v>13</v>
      </c>
      <c r="C113" s="1">
        <v>25</v>
      </c>
      <c r="D113" s="21">
        <v>12.6658203</v>
      </c>
      <c r="E113" s="6">
        <f t="shared" si="9"/>
        <v>13.299111315000001</v>
      </c>
      <c r="F113" s="6">
        <f t="shared" si="8"/>
        <v>332.477782875</v>
      </c>
      <c r="G113" s="24" t="s">
        <v>295</v>
      </c>
      <c r="H113" s="9" t="s">
        <v>298</v>
      </c>
    </row>
    <row r="114" spans="1:8" x14ac:dyDescent="0.25">
      <c r="A114" s="8" t="s">
        <v>113</v>
      </c>
      <c r="B114" s="1" t="s">
        <v>13</v>
      </c>
      <c r="C114" s="1">
        <v>3</v>
      </c>
      <c r="D114" s="21">
        <v>27.847228500000003</v>
      </c>
      <c r="E114" s="6">
        <f t="shared" si="9"/>
        <v>29.239589925000004</v>
      </c>
      <c r="F114" s="6">
        <f t="shared" si="8"/>
        <v>87.718769775000013</v>
      </c>
      <c r="G114" s="24" t="s">
        <v>295</v>
      </c>
      <c r="H114" s="9" t="s">
        <v>298</v>
      </c>
    </row>
    <row r="115" spans="1:8" x14ac:dyDescent="0.25">
      <c r="A115" s="11" t="s">
        <v>114</v>
      </c>
      <c r="B115" s="1" t="s">
        <v>13</v>
      </c>
      <c r="C115" s="1">
        <v>5</v>
      </c>
      <c r="D115" s="21">
        <v>37.997460900000007</v>
      </c>
      <c r="E115" s="6">
        <f t="shared" si="9"/>
        <v>39.897333945000007</v>
      </c>
      <c r="F115" s="6">
        <f t="shared" si="8"/>
        <v>199.48666972500004</v>
      </c>
      <c r="G115" s="24" t="s">
        <v>295</v>
      </c>
      <c r="H115" s="9" t="s">
        <v>298</v>
      </c>
    </row>
    <row r="116" spans="1:8" ht="24" x14ac:dyDescent="0.25">
      <c r="A116" s="11" t="s">
        <v>115</v>
      </c>
      <c r="B116" s="1" t="s">
        <v>13</v>
      </c>
      <c r="C116" s="1">
        <v>6</v>
      </c>
      <c r="D116" s="21">
        <v>14.928750900000001</v>
      </c>
      <c r="E116" s="6">
        <f t="shared" si="9"/>
        <v>15.675188445000002</v>
      </c>
      <c r="F116" s="6">
        <f t="shared" si="8"/>
        <v>94.051130670000006</v>
      </c>
      <c r="G116" s="24" t="s">
        <v>295</v>
      </c>
      <c r="H116" s="9" t="s">
        <v>298</v>
      </c>
    </row>
    <row r="117" spans="1:8" ht="24" x14ac:dyDescent="0.25">
      <c r="A117" s="11" t="s">
        <v>116</v>
      </c>
      <c r="B117" s="1" t="s">
        <v>13</v>
      </c>
      <c r="C117" s="1">
        <v>13</v>
      </c>
      <c r="D117" s="21">
        <v>19.410671700000002</v>
      </c>
      <c r="E117" s="6">
        <f t="shared" si="9"/>
        <v>20.381205285000004</v>
      </c>
      <c r="F117" s="6">
        <f t="shared" si="8"/>
        <v>264.95566870500005</v>
      </c>
      <c r="G117" s="24" t="s">
        <v>295</v>
      </c>
      <c r="H117" s="9" t="s">
        <v>298</v>
      </c>
    </row>
    <row r="118" spans="1:8" ht="24" x14ac:dyDescent="0.25">
      <c r="A118" s="11" t="s">
        <v>117</v>
      </c>
      <c r="B118" s="1" t="s">
        <v>13</v>
      </c>
      <c r="C118" s="1">
        <v>27</v>
      </c>
      <c r="D118" s="21">
        <v>20.8387347</v>
      </c>
      <c r="E118" s="6">
        <f t="shared" si="9"/>
        <v>21.880671435</v>
      </c>
      <c r="F118" s="6">
        <f t="shared" si="8"/>
        <v>590.778128745</v>
      </c>
      <c r="G118" s="24" t="s">
        <v>295</v>
      </c>
      <c r="H118" s="9" t="s">
        <v>298</v>
      </c>
    </row>
    <row r="119" spans="1:8" ht="24" x14ac:dyDescent="0.25">
      <c r="A119" s="11" t="s">
        <v>118</v>
      </c>
      <c r="B119" s="1" t="s">
        <v>13</v>
      </c>
      <c r="C119" s="1">
        <v>2000</v>
      </c>
      <c r="D119" s="21">
        <v>38</v>
      </c>
      <c r="E119" s="6">
        <f t="shared" si="9"/>
        <v>39.9</v>
      </c>
      <c r="F119" s="6">
        <f t="shared" si="8"/>
        <v>79800</v>
      </c>
      <c r="G119" s="24" t="s">
        <v>295</v>
      </c>
      <c r="H119" s="9" t="s">
        <v>298</v>
      </c>
    </row>
    <row r="120" spans="1:8" x14ac:dyDescent="0.25">
      <c r="A120" s="8" t="s">
        <v>119</v>
      </c>
      <c r="B120" s="1" t="s">
        <v>13</v>
      </c>
      <c r="C120" s="1">
        <v>1</v>
      </c>
      <c r="D120" s="21">
        <v>33.3617487</v>
      </c>
      <c r="E120" s="6">
        <f t="shared" si="9"/>
        <v>35.029836135000004</v>
      </c>
      <c r="F120" s="6">
        <f t="shared" si="8"/>
        <v>35.029836135000004</v>
      </c>
      <c r="G120" s="24" t="s">
        <v>295</v>
      </c>
      <c r="H120" s="9" t="s">
        <v>298</v>
      </c>
    </row>
    <row r="121" spans="1:8" x14ac:dyDescent="0.25">
      <c r="A121" s="40" t="s">
        <v>120</v>
      </c>
      <c r="B121" s="41" t="s">
        <v>13</v>
      </c>
      <c r="C121" s="41">
        <v>100</v>
      </c>
      <c r="D121" s="21">
        <v>15.895439700000001</v>
      </c>
      <c r="E121" s="6">
        <f t="shared" si="9"/>
        <v>16.690211685000001</v>
      </c>
      <c r="F121" s="6">
        <f t="shared" si="8"/>
        <v>1669.0211685000002</v>
      </c>
      <c r="G121" s="24" t="s">
        <v>295</v>
      </c>
      <c r="H121" s="9" t="s">
        <v>298</v>
      </c>
    </row>
    <row r="122" spans="1:8" x14ac:dyDescent="0.25">
      <c r="A122" s="40"/>
      <c r="B122" s="41"/>
      <c r="C122" s="41"/>
      <c r="D122" s="21">
        <v>0</v>
      </c>
      <c r="E122" s="6">
        <f t="shared" si="9"/>
        <v>0</v>
      </c>
      <c r="F122" s="6">
        <f t="shared" si="8"/>
        <v>0</v>
      </c>
      <c r="G122" s="24" t="s">
        <v>295</v>
      </c>
      <c r="H122" s="9" t="s">
        <v>298</v>
      </c>
    </row>
    <row r="123" spans="1:8" x14ac:dyDescent="0.25">
      <c r="A123" s="8" t="s">
        <v>121</v>
      </c>
      <c r="B123" s="1" t="s">
        <v>13</v>
      </c>
      <c r="C123" s="1">
        <v>5</v>
      </c>
      <c r="D123" s="21">
        <v>10.402889700000001</v>
      </c>
      <c r="E123" s="6">
        <f t="shared" si="9"/>
        <v>10.923034185000002</v>
      </c>
      <c r="F123" s="6">
        <f t="shared" si="8"/>
        <v>54.615170925000015</v>
      </c>
      <c r="G123" s="24" t="s">
        <v>295</v>
      </c>
      <c r="H123" s="9" t="s">
        <v>298</v>
      </c>
    </row>
    <row r="124" spans="1:8" ht="24" x14ac:dyDescent="0.25">
      <c r="A124" s="11" t="s">
        <v>122</v>
      </c>
      <c r="B124" s="1" t="s">
        <v>13</v>
      </c>
      <c r="C124" s="1">
        <v>50</v>
      </c>
      <c r="D124" s="21">
        <v>8.0520782999999998</v>
      </c>
      <c r="E124" s="6">
        <f t="shared" si="9"/>
        <v>8.4546822150000001</v>
      </c>
      <c r="F124" s="6">
        <f t="shared" si="8"/>
        <v>422.73411075000001</v>
      </c>
      <c r="G124" s="24" t="s">
        <v>295</v>
      </c>
      <c r="H124" s="9" t="s">
        <v>298</v>
      </c>
    </row>
    <row r="125" spans="1:8" x14ac:dyDescent="0.25">
      <c r="A125" s="11" t="s">
        <v>123</v>
      </c>
      <c r="B125" s="1" t="s">
        <v>13</v>
      </c>
      <c r="C125" s="1">
        <v>5</v>
      </c>
      <c r="D125" s="21">
        <v>12.797641500000001</v>
      </c>
      <c r="E125" s="6">
        <f t="shared" si="9"/>
        <v>13.437523575000002</v>
      </c>
      <c r="F125" s="6">
        <f t="shared" si="8"/>
        <v>67.187617875000015</v>
      </c>
      <c r="G125" s="24" t="s">
        <v>295</v>
      </c>
      <c r="H125" s="9" t="s">
        <v>298</v>
      </c>
    </row>
    <row r="126" spans="1:8" ht="24" x14ac:dyDescent="0.25">
      <c r="A126" s="11" t="s">
        <v>124</v>
      </c>
      <c r="B126" s="1" t="s">
        <v>13</v>
      </c>
      <c r="C126" s="1">
        <v>295</v>
      </c>
      <c r="D126" s="21">
        <v>7.9861677000000002</v>
      </c>
      <c r="E126" s="6">
        <f t="shared" si="9"/>
        <v>8.3854760850000005</v>
      </c>
      <c r="F126" s="6">
        <f t="shared" si="8"/>
        <v>2473.7154450749999</v>
      </c>
      <c r="G126" s="24" t="s">
        <v>295</v>
      </c>
      <c r="H126" s="9" t="s">
        <v>298</v>
      </c>
    </row>
    <row r="127" spans="1:8" ht="24" x14ac:dyDescent="0.25">
      <c r="A127" s="11" t="s">
        <v>125</v>
      </c>
      <c r="B127" s="1" t="s">
        <v>13</v>
      </c>
      <c r="C127" s="1">
        <v>132</v>
      </c>
      <c r="D127" s="21">
        <v>4.6906376999999999</v>
      </c>
      <c r="E127" s="6">
        <f t="shared" si="9"/>
        <v>4.9251695849999999</v>
      </c>
      <c r="F127" s="6">
        <f t="shared" si="8"/>
        <v>650.12238521999996</v>
      </c>
      <c r="G127" s="24" t="s">
        <v>295</v>
      </c>
      <c r="H127" s="9" t="s">
        <v>298</v>
      </c>
    </row>
    <row r="128" spans="1:8" ht="24" x14ac:dyDescent="0.25">
      <c r="A128" s="11" t="s">
        <v>126</v>
      </c>
      <c r="B128" s="1" t="s">
        <v>13</v>
      </c>
      <c r="C128" s="1">
        <v>50</v>
      </c>
      <c r="D128" s="21">
        <v>12.819611700000001</v>
      </c>
      <c r="E128" s="6">
        <f t="shared" si="9"/>
        <v>13.460592285000002</v>
      </c>
      <c r="F128" s="6">
        <f t="shared" si="8"/>
        <v>673.02961425000012</v>
      </c>
      <c r="G128" s="24" t="s">
        <v>295</v>
      </c>
      <c r="H128" s="9" t="s">
        <v>298</v>
      </c>
    </row>
    <row r="129" spans="1:8" ht="36" x14ac:dyDescent="0.25">
      <c r="A129" s="11" t="s">
        <v>127</v>
      </c>
      <c r="B129" s="1" t="s">
        <v>13</v>
      </c>
      <c r="C129" s="1">
        <v>304</v>
      </c>
      <c r="D129" s="21">
        <v>14.0938833</v>
      </c>
      <c r="E129" s="6">
        <f t="shared" si="9"/>
        <v>14.798577465000001</v>
      </c>
      <c r="F129" s="6">
        <f t="shared" si="8"/>
        <v>4498.76754936</v>
      </c>
      <c r="G129" s="24" t="s">
        <v>295</v>
      </c>
      <c r="H129" s="9" t="s">
        <v>298</v>
      </c>
    </row>
    <row r="130" spans="1:8" ht="24" x14ac:dyDescent="0.25">
      <c r="A130" s="8" t="s">
        <v>128</v>
      </c>
      <c r="B130" s="1" t="s">
        <v>13</v>
      </c>
      <c r="C130" s="1">
        <v>5</v>
      </c>
      <c r="D130" s="21">
        <v>19.981896900000002</v>
      </c>
      <c r="E130" s="6">
        <f t="shared" si="9"/>
        <v>20.980991745000004</v>
      </c>
      <c r="F130" s="6">
        <f t="shared" si="8"/>
        <v>104.90495872500003</v>
      </c>
      <c r="G130" s="24" t="s">
        <v>295</v>
      </c>
      <c r="H130" s="9" t="s">
        <v>298</v>
      </c>
    </row>
    <row r="131" spans="1:8" ht="36" x14ac:dyDescent="0.25">
      <c r="A131" s="11" t="s">
        <v>129</v>
      </c>
      <c r="B131" s="1" t="s">
        <v>13</v>
      </c>
      <c r="C131" s="1">
        <v>35</v>
      </c>
      <c r="D131" s="21">
        <v>19.520522700000001</v>
      </c>
      <c r="E131" s="6">
        <f t="shared" si="9"/>
        <v>20.496548835000002</v>
      </c>
      <c r="F131" s="6">
        <f t="shared" si="8"/>
        <v>717.37920922500007</v>
      </c>
      <c r="G131" s="24" t="s">
        <v>295</v>
      </c>
      <c r="H131" s="9" t="s">
        <v>298</v>
      </c>
    </row>
    <row r="132" spans="1:8" ht="24" x14ac:dyDescent="0.25">
      <c r="A132" s="11" t="s">
        <v>130</v>
      </c>
      <c r="B132" s="1" t="s">
        <v>13</v>
      </c>
      <c r="C132" s="1">
        <v>234</v>
      </c>
      <c r="D132" s="21">
        <v>3.2296194000000003</v>
      </c>
      <c r="E132" s="6">
        <f t="shared" si="9"/>
        <v>3.3911003700000002</v>
      </c>
      <c r="F132" s="6">
        <f t="shared" si="8"/>
        <v>793.51748658000008</v>
      </c>
      <c r="G132" s="24" t="s">
        <v>295</v>
      </c>
      <c r="H132" s="9" t="s">
        <v>298</v>
      </c>
    </row>
    <row r="133" spans="1:8" ht="24" x14ac:dyDescent="0.25">
      <c r="A133" s="11" t="s">
        <v>131</v>
      </c>
      <c r="B133" s="1" t="s">
        <v>13</v>
      </c>
      <c r="C133" s="1">
        <v>10</v>
      </c>
      <c r="D133" s="21">
        <v>11.721101700000002</v>
      </c>
      <c r="E133" s="6">
        <f t="shared" si="9"/>
        <v>12.307156785000002</v>
      </c>
      <c r="F133" s="6">
        <f t="shared" si="8"/>
        <v>123.07156785000002</v>
      </c>
      <c r="G133" s="24" t="s">
        <v>295</v>
      </c>
      <c r="H133" s="9" t="s">
        <v>298</v>
      </c>
    </row>
    <row r="134" spans="1:8" ht="24" x14ac:dyDescent="0.25">
      <c r="A134" s="11" t="s">
        <v>132</v>
      </c>
      <c r="B134" s="1" t="s">
        <v>13</v>
      </c>
      <c r="C134" s="1">
        <v>80</v>
      </c>
      <c r="D134" s="21">
        <v>8.1179889000000003</v>
      </c>
      <c r="E134" s="6">
        <f t="shared" si="9"/>
        <v>8.5238883450000014</v>
      </c>
      <c r="F134" s="6">
        <f t="shared" si="8"/>
        <v>681.91106760000014</v>
      </c>
      <c r="G134" s="24" t="s">
        <v>295</v>
      </c>
      <c r="H134" s="9" t="s">
        <v>298</v>
      </c>
    </row>
    <row r="135" spans="1:8" x14ac:dyDescent="0.25">
      <c r="A135" s="8" t="s">
        <v>133</v>
      </c>
      <c r="B135" s="1" t="s">
        <v>13</v>
      </c>
      <c r="C135" s="1">
        <v>2</v>
      </c>
      <c r="D135" s="21">
        <v>10.5127407</v>
      </c>
      <c r="E135" s="6">
        <f t="shared" si="9"/>
        <v>11.038377735000001</v>
      </c>
      <c r="F135" s="6">
        <f t="shared" si="8"/>
        <v>22.076755470000002</v>
      </c>
      <c r="G135" s="24" t="s">
        <v>295</v>
      </c>
      <c r="H135" s="9" t="s">
        <v>298</v>
      </c>
    </row>
    <row r="136" spans="1:8" ht="24" x14ac:dyDescent="0.25">
      <c r="A136" s="8" t="s">
        <v>131</v>
      </c>
      <c r="B136" s="1" t="s">
        <v>13</v>
      </c>
      <c r="C136" s="1">
        <v>5</v>
      </c>
      <c r="D136" s="21">
        <v>11.721101700000002</v>
      </c>
      <c r="E136" s="6">
        <f t="shared" si="9"/>
        <v>12.307156785000002</v>
      </c>
      <c r="F136" s="6">
        <f t="shared" ref="F136:F199" si="10">E136*C136</f>
        <v>61.535783925000011</v>
      </c>
      <c r="G136" s="24" t="s">
        <v>295</v>
      </c>
      <c r="H136" s="9" t="s">
        <v>298</v>
      </c>
    </row>
    <row r="137" spans="1:8" ht="24" x14ac:dyDescent="0.25">
      <c r="A137" s="8" t="s">
        <v>134</v>
      </c>
      <c r="B137" s="1" t="s">
        <v>13</v>
      </c>
      <c r="C137" s="1">
        <v>2</v>
      </c>
      <c r="D137" s="21">
        <v>75.72029430000002</v>
      </c>
      <c r="E137" s="6">
        <f t="shared" ref="E137:E200" si="11">D137*1.05</f>
        <v>79.506309015000028</v>
      </c>
      <c r="F137" s="6">
        <f t="shared" si="10"/>
        <v>159.01261803000006</v>
      </c>
      <c r="G137" s="24" t="s">
        <v>295</v>
      </c>
      <c r="H137" s="9" t="s">
        <v>298</v>
      </c>
    </row>
    <row r="138" spans="1:8" ht="24" x14ac:dyDescent="0.25">
      <c r="A138" s="8" t="s">
        <v>135</v>
      </c>
      <c r="B138" s="1" t="s">
        <v>13</v>
      </c>
      <c r="C138" s="1">
        <v>2</v>
      </c>
      <c r="D138" s="21">
        <v>145.94803860000005</v>
      </c>
      <c r="E138" s="6">
        <f t="shared" si="11"/>
        <v>153.24544053000005</v>
      </c>
      <c r="F138" s="6">
        <f t="shared" si="10"/>
        <v>306.49088106000011</v>
      </c>
      <c r="G138" s="24" t="s">
        <v>295</v>
      </c>
      <c r="H138" s="9" t="s">
        <v>298</v>
      </c>
    </row>
    <row r="139" spans="1:8" ht="24" x14ac:dyDescent="0.25">
      <c r="A139" s="8" t="s">
        <v>136</v>
      </c>
      <c r="B139" s="1" t="s">
        <v>13</v>
      </c>
      <c r="C139" s="1">
        <v>2</v>
      </c>
      <c r="D139" s="21">
        <v>34.020854700000001</v>
      </c>
      <c r="E139" s="6">
        <f t="shared" si="11"/>
        <v>35.721897435000002</v>
      </c>
      <c r="F139" s="6">
        <f t="shared" si="10"/>
        <v>71.443794870000005</v>
      </c>
      <c r="G139" s="24" t="s">
        <v>295</v>
      </c>
      <c r="H139" s="9" t="s">
        <v>298</v>
      </c>
    </row>
    <row r="140" spans="1:8" ht="24" x14ac:dyDescent="0.25">
      <c r="A140" s="8" t="s">
        <v>137</v>
      </c>
      <c r="B140" s="1" t="s">
        <v>13</v>
      </c>
      <c r="C140" s="1">
        <v>2</v>
      </c>
      <c r="D140" s="21">
        <v>64.383671100000001</v>
      </c>
      <c r="E140" s="6">
        <f t="shared" si="11"/>
        <v>67.602854655000002</v>
      </c>
      <c r="F140" s="6">
        <f t="shared" si="10"/>
        <v>135.20570931</v>
      </c>
      <c r="G140" s="24" t="s">
        <v>295</v>
      </c>
      <c r="H140" s="9" t="s">
        <v>298</v>
      </c>
    </row>
    <row r="141" spans="1:8" ht="24" x14ac:dyDescent="0.25">
      <c r="A141" s="8" t="s">
        <v>138</v>
      </c>
      <c r="B141" s="1" t="s">
        <v>13</v>
      </c>
      <c r="C141" s="1">
        <v>10</v>
      </c>
      <c r="D141" s="21">
        <v>4.9103397000000006</v>
      </c>
      <c r="E141" s="6">
        <f t="shared" si="11"/>
        <v>5.1558566850000007</v>
      </c>
      <c r="F141" s="6">
        <f t="shared" si="10"/>
        <v>51.558566850000005</v>
      </c>
      <c r="G141" s="24" t="s">
        <v>295</v>
      </c>
      <c r="H141" s="9" t="s">
        <v>298</v>
      </c>
    </row>
    <row r="142" spans="1:8" ht="24" x14ac:dyDescent="0.25">
      <c r="A142" s="11" t="s">
        <v>139</v>
      </c>
      <c r="B142" s="1" t="s">
        <v>13</v>
      </c>
      <c r="C142" s="1">
        <v>10</v>
      </c>
      <c r="D142" s="21">
        <v>17.982608700000004</v>
      </c>
      <c r="E142" s="6">
        <f t="shared" si="11"/>
        <v>18.881739135000004</v>
      </c>
      <c r="F142" s="6">
        <f t="shared" si="10"/>
        <v>188.81739135000004</v>
      </c>
      <c r="G142" s="24" t="s">
        <v>295</v>
      </c>
      <c r="H142" s="9" t="s">
        <v>298</v>
      </c>
    </row>
    <row r="143" spans="1:8" x14ac:dyDescent="0.25">
      <c r="A143" s="11" t="s">
        <v>140</v>
      </c>
      <c r="B143" s="1" t="s">
        <v>13</v>
      </c>
      <c r="C143" s="1">
        <v>10</v>
      </c>
      <c r="D143" s="21">
        <v>13.841226000000001</v>
      </c>
      <c r="E143" s="6">
        <f t="shared" si="11"/>
        <v>14.533287300000001</v>
      </c>
      <c r="F143" s="6">
        <f t="shared" si="10"/>
        <v>145.33287300000001</v>
      </c>
      <c r="G143" s="24" t="s">
        <v>295</v>
      </c>
      <c r="H143" s="9" t="s">
        <v>298</v>
      </c>
    </row>
    <row r="144" spans="1:8" x14ac:dyDescent="0.25">
      <c r="A144" s="11" t="s">
        <v>141</v>
      </c>
      <c r="B144" s="1" t="s">
        <v>13</v>
      </c>
      <c r="C144" s="1">
        <v>4</v>
      </c>
      <c r="D144" s="21">
        <v>27.8032881</v>
      </c>
      <c r="E144" s="6">
        <f t="shared" si="11"/>
        <v>29.193452505</v>
      </c>
      <c r="F144" s="6">
        <f t="shared" si="10"/>
        <v>116.77381002</v>
      </c>
      <c r="G144" s="24" t="s">
        <v>295</v>
      </c>
      <c r="H144" s="9" t="s">
        <v>298</v>
      </c>
    </row>
    <row r="145" spans="1:8" ht="24" x14ac:dyDescent="0.25">
      <c r="A145" s="8" t="s">
        <v>142</v>
      </c>
      <c r="B145" s="1" t="s">
        <v>13</v>
      </c>
      <c r="C145" s="1">
        <v>20</v>
      </c>
      <c r="D145" s="21">
        <v>6.9865236000000008</v>
      </c>
      <c r="E145" s="6">
        <f t="shared" si="11"/>
        <v>7.3358497800000011</v>
      </c>
      <c r="F145" s="6">
        <f t="shared" si="10"/>
        <v>146.71699560000002</v>
      </c>
      <c r="G145" s="24" t="s">
        <v>295</v>
      </c>
      <c r="H145" s="9" t="s">
        <v>298</v>
      </c>
    </row>
    <row r="146" spans="1:8" ht="24" x14ac:dyDescent="0.25">
      <c r="A146" s="11" t="s">
        <v>143</v>
      </c>
      <c r="B146" s="1" t="s">
        <v>13</v>
      </c>
      <c r="C146" s="1">
        <v>60</v>
      </c>
      <c r="D146" s="21">
        <v>19.740224700000002</v>
      </c>
      <c r="E146" s="6">
        <f t="shared" si="11"/>
        <v>20.727235935000003</v>
      </c>
      <c r="F146" s="6">
        <f t="shared" si="10"/>
        <v>1243.6341561000002</v>
      </c>
      <c r="G146" s="24" t="s">
        <v>295</v>
      </c>
      <c r="H146" s="9" t="s">
        <v>298</v>
      </c>
    </row>
    <row r="147" spans="1:8" ht="24" x14ac:dyDescent="0.25">
      <c r="A147" s="11" t="s">
        <v>144</v>
      </c>
      <c r="B147" s="1" t="s">
        <v>13</v>
      </c>
      <c r="C147" s="1">
        <v>2</v>
      </c>
      <c r="D147" s="21">
        <v>19.926971400000003</v>
      </c>
      <c r="E147" s="6">
        <f t="shared" si="11"/>
        <v>20.923319970000005</v>
      </c>
      <c r="F147" s="6">
        <f t="shared" si="10"/>
        <v>41.84663994000001</v>
      </c>
      <c r="G147" s="24" t="s">
        <v>295</v>
      </c>
      <c r="H147" s="9" t="s">
        <v>298</v>
      </c>
    </row>
    <row r="148" spans="1:8" x14ac:dyDescent="0.25">
      <c r="A148" s="8" t="s">
        <v>145</v>
      </c>
      <c r="B148" s="1" t="s">
        <v>13</v>
      </c>
      <c r="C148" s="1">
        <v>2</v>
      </c>
      <c r="D148" s="21">
        <v>69.854250900000011</v>
      </c>
      <c r="E148" s="6">
        <f t="shared" si="11"/>
        <v>73.346963445000014</v>
      </c>
      <c r="F148" s="6">
        <f t="shared" si="10"/>
        <v>146.69392689000003</v>
      </c>
      <c r="G148" s="24" t="s">
        <v>295</v>
      </c>
      <c r="H148" s="9" t="s">
        <v>298</v>
      </c>
    </row>
    <row r="149" spans="1:8" x14ac:dyDescent="0.25">
      <c r="A149" s="8" t="s">
        <v>146</v>
      </c>
      <c r="B149" s="1" t="s">
        <v>13</v>
      </c>
      <c r="C149" s="1">
        <v>3</v>
      </c>
      <c r="D149" s="21">
        <v>26.572956900000005</v>
      </c>
      <c r="E149" s="6">
        <f t="shared" si="11"/>
        <v>27.901604745000007</v>
      </c>
      <c r="F149" s="6">
        <f t="shared" si="10"/>
        <v>83.704814235000015</v>
      </c>
      <c r="G149" s="24" t="s">
        <v>295</v>
      </c>
      <c r="H149" s="9" t="s">
        <v>298</v>
      </c>
    </row>
    <row r="150" spans="1:8" ht="24" x14ac:dyDescent="0.25">
      <c r="A150" s="11" t="s">
        <v>147</v>
      </c>
      <c r="B150" s="1" t="s">
        <v>13</v>
      </c>
      <c r="C150" s="1">
        <v>50</v>
      </c>
      <c r="D150" s="21">
        <v>10.589636400000002</v>
      </c>
      <c r="E150" s="6">
        <f t="shared" si="11"/>
        <v>11.119118220000002</v>
      </c>
      <c r="F150" s="6">
        <f t="shared" si="10"/>
        <v>555.95591100000013</v>
      </c>
      <c r="G150" s="24" t="s">
        <v>295</v>
      </c>
      <c r="H150" s="9" t="s">
        <v>298</v>
      </c>
    </row>
    <row r="151" spans="1:8" ht="24" x14ac:dyDescent="0.25">
      <c r="A151" s="11" t="s">
        <v>148</v>
      </c>
      <c r="B151" s="1" t="s">
        <v>13</v>
      </c>
      <c r="C151" s="1">
        <v>15</v>
      </c>
      <c r="D151" s="21">
        <v>10.578651300000001</v>
      </c>
      <c r="E151" s="6">
        <f t="shared" si="11"/>
        <v>11.107583865000001</v>
      </c>
      <c r="F151" s="6">
        <f t="shared" si="10"/>
        <v>166.613757975</v>
      </c>
      <c r="G151" s="24" t="s">
        <v>295</v>
      </c>
      <c r="H151" s="9" t="s">
        <v>298</v>
      </c>
    </row>
    <row r="152" spans="1:8" ht="24" x14ac:dyDescent="0.25">
      <c r="A152" s="11" t="s">
        <v>149</v>
      </c>
      <c r="B152" s="1" t="s">
        <v>13</v>
      </c>
      <c r="C152" s="1">
        <v>6</v>
      </c>
      <c r="D152" s="21">
        <v>10.5676662</v>
      </c>
      <c r="E152" s="6">
        <f t="shared" si="11"/>
        <v>11.09604951</v>
      </c>
      <c r="F152" s="6">
        <f t="shared" si="10"/>
        <v>66.576297060000002</v>
      </c>
      <c r="G152" s="24" t="s">
        <v>295</v>
      </c>
      <c r="H152" s="9" t="s">
        <v>298</v>
      </c>
    </row>
    <row r="153" spans="1:8" x14ac:dyDescent="0.25">
      <c r="A153" s="11" t="s">
        <v>150</v>
      </c>
      <c r="B153" s="1" t="s">
        <v>13</v>
      </c>
      <c r="C153" s="1">
        <v>4</v>
      </c>
      <c r="D153" s="21">
        <v>142.54265759999998</v>
      </c>
      <c r="E153" s="6">
        <f t="shared" si="11"/>
        <v>149.66979047999999</v>
      </c>
      <c r="F153" s="6">
        <f t="shared" si="10"/>
        <v>598.67916191999996</v>
      </c>
      <c r="G153" s="24" t="s">
        <v>295</v>
      </c>
      <c r="H153" s="9" t="s">
        <v>298</v>
      </c>
    </row>
    <row r="154" spans="1:8" ht="36" x14ac:dyDescent="0.25">
      <c r="A154" s="11" t="s">
        <v>151</v>
      </c>
      <c r="B154" s="1" t="s">
        <v>13</v>
      </c>
      <c r="C154" s="1">
        <v>20</v>
      </c>
      <c r="D154" s="21">
        <v>16.444694699999999</v>
      </c>
      <c r="E154" s="6">
        <f t="shared" si="11"/>
        <v>17.266929435000002</v>
      </c>
      <c r="F154" s="6">
        <f t="shared" si="10"/>
        <v>345.33858870000006</v>
      </c>
      <c r="G154" s="24" t="s">
        <v>295</v>
      </c>
      <c r="H154" s="9" t="s">
        <v>298</v>
      </c>
    </row>
    <row r="155" spans="1:8" x14ac:dyDescent="0.25">
      <c r="A155" s="11" t="s">
        <v>152</v>
      </c>
      <c r="B155" s="1" t="s">
        <v>13</v>
      </c>
      <c r="C155" s="1">
        <v>10</v>
      </c>
      <c r="D155" s="21">
        <v>14.5991979</v>
      </c>
      <c r="E155" s="6">
        <f t="shared" si="11"/>
        <v>15.329157795</v>
      </c>
      <c r="F155" s="6">
        <f t="shared" si="10"/>
        <v>153.29157795</v>
      </c>
      <c r="G155" s="24" t="s">
        <v>295</v>
      </c>
      <c r="H155" s="9" t="s">
        <v>298</v>
      </c>
    </row>
    <row r="156" spans="1:8" x14ac:dyDescent="0.25">
      <c r="A156" s="11" t="s">
        <v>153</v>
      </c>
      <c r="B156" s="1" t="s">
        <v>13</v>
      </c>
      <c r="C156" s="1">
        <v>105</v>
      </c>
      <c r="D156" s="21">
        <v>9.9415155000000013</v>
      </c>
      <c r="E156" s="6">
        <f t="shared" si="11"/>
        <v>10.438591275000002</v>
      </c>
      <c r="F156" s="6">
        <f t="shared" si="10"/>
        <v>1096.0520838750001</v>
      </c>
      <c r="G156" s="24" t="s">
        <v>295</v>
      </c>
      <c r="H156" s="9" t="s">
        <v>298</v>
      </c>
    </row>
    <row r="157" spans="1:8" x14ac:dyDescent="0.25">
      <c r="A157" s="11" t="s">
        <v>154</v>
      </c>
      <c r="B157" s="1" t="s">
        <v>13</v>
      </c>
      <c r="C157" s="1">
        <v>778</v>
      </c>
      <c r="D157" s="21">
        <v>10.315008900000002</v>
      </c>
      <c r="E157" s="6">
        <f t="shared" si="11"/>
        <v>10.830759345000002</v>
      </c>
      <c r="F157" s="6">
        <f t="shared" si="10"/>
        <v>8426.3307704100025</v>
      </c>
      <c r="G157" s="24" t="s">
        <v>295</v>
      </c>
      <c r="H157" s="9" t="s">
        <v>298</v>
      </c>
    </row>
    <row r="158" spans="1:8" ht="24" x14ac:dyDescent="0.25">
      <c r="A158" s="11" t="s">
        <v>155</v>
      </c>
      <c r="B158" s="1" t="s">
        <v>13</v>
      </c>
      <c r="C158" s="1">
        <v>233</v>
      </c>
      <c r="D158" s="21">
        <v>20.179628700000002</v>
      </c>
      <c r="E158" s="6">
        <f t="shared" si="11"/>
        <v>21.188610135000005</v>
      </c>
      <c r="F158" s="6">
        <f t="shared" si="10"/>
        <v>4936.9461614550009</v>
      </c>
      <c r="G158" s="24" t="s">
        <v>295</v>
      </c>
      <c r="H158" s="9" t="s">
        <v>298</v>
      </c>
    </row>
    <row r="159" spans="1:8" ht="24" x14ac:dyDescent="0.25">
      <c r="A159" s="11" t="s">
        <v>156</v>
      </c>
      <c r="B159" s="1" t="s">
        <v>13</v>
      </c>
      <c r="C159" s="1">
        <v>36</v>
      </c>
      <c r="D159" s="21">
        <v>5.7452073000000006</v>
      </c>
      <c r="E159" s="6">
        <f t="shared" si="11"/>
        <v>6.0324676650000004</v>
      </c>
      <c r="F159" s="6">
        <f t="shared" si="10"/>
        <v>217.16883594000001</v>
      </c>
      <c r="G159" s="24" t="s">
        <v>295</v>
      </c>
      <c r="H159" s="9" t="s">
        <v>298</v>
      </c>
    </row>
    <row r="160" spans="1:8" x14ac:dyDescent="0.25">
      <c r="A160" s="11" t="s">
        <v>157</v>
      </c>
      <c r="B160" s="1" t="s">
        <v>13</v>
      </c>
      <c r="C160" s="1">
        <v>10</v>
      </c>
      <c r="D160" s="21">
        <v>17.718966299999998</v>
      </c>
      <c r="E160" s="6">
        <f t="shared" si="11"/>
        <v>18.604914614999998</v>
      </c>
      <c r="F160" s="6">
        <f t="shared" si="10"/>
        <v>186.04914614999998</v>
      </c>
      <c r="G160" s="24" t="s">
        <v>295</v>
      </c>
      <c r="H160" s="9" t="s">
        <v>298</v>
      </c>
    </row>
    <row r="161" spans="1:8" x14ac:dyDescent="0.25">
      <c r="A161" s="11" t="s">
        <v>158</v>
      </c>
      <c r="B161" s="1" t="s">
        <v>13</v>
      </c>
      <c r="C161" s="1">
        <v>1</v>
      </c>
      <c r="D161" s="21">
        <v>111.48777990000001</v>
      </c>
      <c r="E161" s="6">
        <f t="shared" si="11"/>
        <v>117.06216889500001</v>
      </c>
      <c r="F161" s="6">
        <f t="shared" si="10"/>
        <v>117.06216889500001</v>
      </c>
      <c r="G161" s="24" t="s">
        <v>295</v>
      </c>
      <c r="H161" s="9" t="s">
        <v>298</v>
      </c>
    </row>
    <row r="162" spans="1:8" ht="24" x14ac:dyDescent="0.25">
      <c r="A162" s="11" t="s">
        <v>159</v>
      </c>
      <c r="B162" s="1" t="s">
        <v>13</v>
      </c>
      <c r="C162" s="1">
        <v>90</v>
      </c>
      <c r="D162" s="21">
        <v>20.597062500000003</v>
      </c>
      <c r="E162" s="6">
        <f t="shared" si="11"/>
        <v>21.626915625000006</v>
      </c>
      <c r="F162" s="6">
        <f t="shared" si="10"/>
        <v>1946.4224062500004</v>
      </c>
      <c r="G162" s="24" t="s">
        <v>295</v>
      </c>
      <c r="H162" s="9" t="s">
        <v>298</v>
      </c>
    </row>
    <row r="163" spans="1:8" ht="24" x14ac:dyDescent="0.25">
      <c r="A163" s="12" t="s">
        <v>160</v>
      </c>
      <c r="B163" s="1" t="s">
        <v>13</v>
      </c>
      <c r="C163" s="1">
        <v>1</v>
      </c>
      <c r="D163" s="21">
        <v>21.970200000000002</v>
      </c>
      <c r="E163" s="6">
        <f t="shared" si="11"/>
        <v>23.068710000000003</v>
      </c>
      <c r="F163" s="6">
        <f t="shared" si="10"/>
        <v>23.068710000000003</v>
      </c>
      <c r="G163" s="24" t="s">
        <v>295</v>
      </c>
      <c r="H163" s="9" t="s">
        <v>298</v>
      </c>
    </row>
    <row r="164" spans="1:8" ht="24" x14ac:dyDescent="0.25">
      <c r="A164" s="11" t="s">
        <v>161</v>
      </c>
      <c r="B164" s="1" t="s">
        <v>13</v>
      </c>
      <c r="C164" s="1">
        <v>1</v>
      </c>
      <c r="D164" s="21">
        <v>2.1970200000000002</v>
      </c>
      <c r="E164" s="6">
        <f t="shared" si="11"/>
        <v>2.3068710000000001</v>
      </c>
      <c r="F164" s="6">
        <f t="shared" si="10"/>
        <v>2.3068710000000001</v>
      </c>
      <c r="G164" s="24" t="s">
        <v>295</v>
      </c>
      <c r="H164" s="9" t="s">
        <v>298</v>
      </c>
    </row>
    <row r="165" spans="1:8" ht="24" x14ac:dyDescent="0.25">
      <c r="A165" s="11" t="s">
        <v>162</v>
      </c>
      <c r="B165" s="1" t="s">
        <v>13</v>
      </c>
      <c r="C165" s="1">
        <v>70</v>
      </c>
      <c r="D165" s="21">
        <v>15.521946300000002</v>
      </c>
      <c r="E165" s="6">
        <f t="shared" si="11"/>
        <v>16.298043615000001</v>
      </c>
      <c r="F165" s="6">
        <f t="shared" si="10"/>
        <v>1140.86305305</v>
      </c>
      <c r="G165" s="24" t="s">
        <v>295</v>
      </c>
      <c r="H165" s="9" t="s">
        <v>298</v>
      </c>
    </row>
    <row r="166" spans="1:8" ht="24" x14ac:dyDescent="0.25">
      <c r="A166" s="11" t="s">
        <v>163</v>
      </c>
      <c r="B166" s="1" t="s">
        <v>13</v>
      </c>
      <c r="C166" s="1">
        <v>10</v>
      </c>
      <c r="D166" s="21">
        <v>14.5991979</v>
      </c>
      <c r="E166" s="6">
        <f t="shared" si="11"/>
        <v>15.329157795</v>
      </c>
      <c r="F166" s="6">
        <f t="shared" si="10"/>
        <v>153.29157795</v>
      </c>
      <c r="G166" s="24" t="s">
        <v>295</v>
      </c>
      <c r="H166" s="9" t="s">
        <v>298</v>
      </c>
    </row>
    <row r="167" spans="1:8" x14ac:dyDescent="0.25">
      <c r="A167" s="11" t="s">
        <v>164</v>
      </c>
      <c r="B167" s="1" t="s">
        <v>13</v>
      </c>
      <c r="C167" s="1">
        <v>2</v>
      </c>
      <c r="D167" s="21">
        <v>12.632865000000001</v>
      </c>
      <c r="E167" s="6">
        <f t="shared" si="11"/>
        <v>13.26450825</v>
      </c>
      <c r="F167" s="6">
        <f t="shared" si="10"/>
        <v>26.529016500000001</v>
      </c>
      <c r="G167" s="24" t="s">
        <v>295</v>
      </c>
      <c r="H167" s="9" t="s">
        <v>298</v>
      </c>
    </row>
    <row r="168" spans="1:8" ht="24" x14ac:dyDescent="0.25">
      <c r="A168" s="11" t="s">
        <v>165</v>
      </c>
      <c r="B168" s="1" t="s">
        <v>13</v>
      </c>
      <c r="C168" s="1">
        <v>15</v>
      </c>
      <c r="D168" s="21">
        <v>20.684943299999997</v>
      </c>
      <c r="E168" s="6">
        <f t="shared" si="11"/>
        <v>21.719190464999997</v>
      </c>
      <c r="F168" s="6">
        <f t="shared" si="10"/>
        <v>325.78785697499995</v>
      </c>
      <c r="G168" s="24" t="s">
        <v>295</v>
      </c>
      <c r="H168" s="9" t="s">
        <v>298</v>
      </c>
    </row>
    <row r="169" spans="1:8" x14ac:dyDescent="0.25">
      <c r="A169" s="8" t="s">
        <v>166</v>
      </c>
      <c r="B169" s="1" t="s">
        <v>13</v>
      </c>
      <c r="C169" s="1">
        <v>5</v>
      </c>
      <c r="D169" s="21">
        <v>35.800440900000012</v>
      </c>
      <c r="E169" s="6">
        <f t="shared" si="11"/>
        <v>37.590462945000013</v>
      </c>
      <c r="F169" s="6">
        <f t="shared" si="10"/>
        <v>187.95231472500006</v>
      </c>
      <c r="G169" s="24" t="s">
        <v>295</v>
      </c>
      <c r="H169" s="9" t="s">
        <v>298</v>
      </c>
    </row>
    <row r="170" spans="1:8" x14ac:dyDescent="0.25">
      <c r="A170" s="8" t="s">
        <v>167</v>
      </c>
      <c r="B170" s="1" t="s">
        <v>168</v>
      </c>
      <c r="C170" s="1">
        <v>5</v>
      </c>
      <c r="D170" s="21">
        <v>158.18544000000003</v>
      </c>
      <c r="E170" s="6">
        <f t="shared" si="11"/>
        <v>166.09471200000004</v>
      </c>
      <c r="F170" s="6">
        <f t="shared" si="10"/>
        <v>830.47356000000025</v>
      </c>
      <c r="G170" s="24" t="s">
        <v>295</v>
      </c>
      <c r="H170" s="9" t="s">
        <v>298</v>
      </c>
    </row>
    <row r="171" spans="1:8" x14ac:dyDescent="0.25">
      <c r="A171" s="8" t="s">
        <v>169</v>
      </c>
      <c r="B171" s="1" t="s">
        <v>168</v>
      </c>
      <c r="C171" s="1">
        <v>5</v>
      </c>
      <c r="D171" s="21">
        <v>76.895699999999991</v>
      </c>
      <c r="E171" s="6">
        <f t="shared" si="11"/>
        <v>80.740484999999993</v>
      </c>
      <c r="F171" s="6">
        <f t="shared" si="10"/>
        <v>403.70242499999995</v>
      </c>
      <c r="G171" s="24" t="s">
        <v>295</v>
      </c>
      <c r="H171" s="9" t="s">
        <v>298</v>
      </c>
    </row>
    <row r="172" spans="1:8" x14ac:dyDescent="0.25">
      <c r="A172" s="8" t="s">
        <v>170</v>
      </c>
      <c r="B172" s="1" t="s">
        <v>13</v>
      </c>
      <c r="C172" s="1">
        <v>10</v>
      </c>
      <c r="D172" s="21">
        <v>32.900374500000005</v>
      </c>
      <c r="E172" s="6">
        <f t="shared" si="11"/>
        <v>34.545393225000005</v>
      </c>
      <c r="F172" s="6">
        <f t="shared" si="10"/>
        <v>345.45393225000004</v>
      </c>
      <c r="G172" s="24" t="s">
        <v>295</v>
      </c>
      <c r="H172" s="9" t="s">
        <v>298</v>
      </c>
    </row>
    <row r="173" spans="1:8" x14ac:dyDescent="0.25">
      <c r="A173" s="8" t="s">
        <v>171</v>
      </c>
      <c r="B173" s="1" t="s">
        <v>13</v>
      </c>
      <c r="C173" s="1">
        <v>2</v>
      </c>
      <c r="D173" s="21">
        <v>5.6573265000000008</v>
      </c>
      <c r="E173" s="6">
        <f t="shared" si="11"/>
        <v>5.9401928250000013</v>
      </c>
      <c r="F173" s="6">
        <f t="shared" si="10"/>
        <v>11.880385650000003</v>
      </c>
      <c r="G173" s="24" t="s">
        <v>295</v>
      </c>
      <c r="H173" s="9" t="s">
        <v>298</v>
      </c>
    </row>
    <row r="174" spans="1:8" x14ac:dyDescent="0.25">
      <c r="A174" s="11" t="s">
        <v>172</v>
      </c>
      <c r="B174" s="1" t="s">
        <v>13</v>
      </c>
      <c r="C174" s="1">
        <v>16</v>
      </c>
      <c r="D174" s="21">
        <v>32.933329800000003</v>
      </c>
      <c r="E174" s="6">
        <f t="shared" si="11"/>
        <v>34.579996290000004</v>
      </c>
      <c r="F174" s="6">
        <f t="shared" si="10"/>
        <v>553.27994064000006</v>
      </c>
      <c r="G174" s="24" t="s">
        <v>295</v>
      </c>
      <c r="H174" s="9" t="s">
        <v>298</v>
      </c>
    </row>
    <row r="175" spans="1:8" x14ac:dyDescent="0.25">
      <c r="A175" s="8" t="s">
        <v>173</v>
      </c>
      <c r="B175" s="1" t="s">
        <v>13</v>
      </c>
      <c r="C175" s="1">
        <v>1</v>
      </c>
      <c r="D175" s="21">
        <v>6.4812090000000016</v>
      </c>
      <c r="E175" s="6">
        <f t="shared" si="11"/>
        <v>6.8052694500000017</v>
      </c>
      <c r="F175" s="6">
        <f t="shared" si="10"/>
        <v>6.8052694500000017</v>
      </c>
      <c r="G175" s="24" t="s">
        <v>295</v>
      </c>
      <c r="H175" s="9" t="s">
        <v>298</v>
      </c>
    </row>
    <row r="176" spans="1:8" x14ac:dyDescent="0.25">
      <c r="A176" s="8" t="s">
        <v>174</v>
      </c>
      <c r="B176" s="1" t="s">
        <v>13</v>
      </c>
      <c r="C176" s="1">
        <v>10</v>
      </c>
      <c r="D176" s="21">
        <v>7.6346445000000003</v>
      </c>
      <c r="E176" s="6">
        <f t="shared" si="11"/>
        <v>8.0163767250000006</v>
      </c>
      <c r="F176" s="6">
        <f t="shared" si="10"/>
        <v>80.163767250000006</v>
      </c>
      <c r="G176" s="24" t="s">
        <v>295</v>
      </c>
      <c r="H176" s="9" t="s">
        <v>298</v>
      </c>
    </row>
    <row r="177" spans="1:8" x14ac:dyDescent="0.25">
      <c r="A177" s="8" t="s">
        <v>175</v>
      </c>
      <c r="B177" s="1" t="s">
        <v>13</v>
      </c>
      <c r="C177" s="1">
        <v>14</v>
      </c>
      <c r="D177" s="21">
        <v>17.521234499999998</v>
      </c>
      <c r="E177" s="6">
        <f t="shared" si="11"/>
        <v>18.397296224999998</v>
      </c>
      <c r="F177" s="6">
        <f t="shared" si="10"/>
        <v>257.56214714999999</v>
      </c>
      <c r="G177" s="24" t="s">
        <v>295</v>
      </c>
      <c r="H177" s="9" t="s">
        <v>298</v>
      </c>
    </row>
    <row r="178" spans="1:8" x14ac:dyDescent="0.25">
      <c r="A178" s="8" t="s">
        <v>176</v>
      </c>
      <c r="B178" s="1" t="s">
        <v>13</v>
      </c>
      <c r="C178" s="1">
        <v>3</v>
      </c>
      <c r="D178" s="21">
        <v>35.701574999999998</v>
      </c>
      <c r="E178" s="6">
        <f t="shared" si="11"/>
        <v>37.486653750000002</v>
      </c>
      <c r="F178" s="6">
        <f t="shared" si="10"/>
        <v>112.45996125000001</v>
      </c>
      <c r="G178" s="24" t="s">
        <v>295</v>
      </c>
      <c r="H178" s="9" t="s">
        <v>298</v>
      </c>
    </row>
    <row r="179" spans="1:8" x14ac:dyDescent="0.25">
      <c r="A179" s="8" t="s">
        <v>177</v>
      </c>
      <c r="B179" s="1" t="s">
        <v>13</v>
      </c>
      <c r="C179" s="1">
        <v>30</v>
      </c>
      <c r="D179" s="21">
        <v>17.125770900000003</v>
      </c>
      <c r="E179" s="6">
        <f t="shared" si="11"/>
        <v>17.982059445000004</v>
      </c>
      <c r="F179" s="6">
        <f t="shared" si="10"/>
        <v>539.46178335000013</v>
      </c>
      <c r="G179" s="24" t="s">
        <v>295</v>
      </c>
      <c r="H179" s="9" t="s">
        <v>298</v>
      </c>
    </row>
    <row r="180" spans="1:8" x14ac:dyDescent="0.25">
      <c r="A180" s="8" t="s">
        <v>178</v>
      </c>
      <c r="B180" s="1" t="s">
        <v>13</v>
      </c>
      <c r="C180" s="1">
        <v>35</v>
      </c>
      <c r="D180" s="21">
        <v>35.141334899999997</v>
      </c>
      <c r="E180" s="6">
        <f t="shared" si="11"/>
        <v>36.898401645</v>
      </c>
      <c r="F180" s="6">
        <f t="shared" si="10"/>
        <v>1291.444057575</v>
      </c>
      <c r="G180" s="24" t="s">
        <v>295</v>
      </c>
      <c r="H180" s="9" t="s">
        <v>298</v>
      </c>
    </row>
    <row r="181" spans="1:8" x14ac:dyDescent="0.25">
      <c r="A181" s="8" t="s">
        <v>179</v>
      </c>
      <c r="B181" s="1" t="s">
        <v>13</v>
      </c>
      <c r="C181" s="1">
        <v>2</v>
      </c>
      <c r="D181" s="21">
        <v>0.5272848</v>
      </c>
      <c r="E181" s="6">
        <f t="shared" si="11"/>
        <v>0.55364904000000004</v>
      </c>
      <c r="F181" s="6">
        <f t="shared" si="10"/>
        <v>1.1072980800000001</v>
      </c>
      <c r="G181" s="24" t="s">
        <v>295</v>
      </c>
      <c r="H181" s="9" t="s">
        <v>298</v>
      </c>
    </row>
    <row r="182" spans="1:8" x14ac:dyDescent="0.25">
      <c r="A182" s="8" t="s">
        <v>180</v>
      </c>
      <c r="B182" s="1" t="s">
        <v>13</v>
      </c>
      <c r="C182" s="1">
        <v>2</v>
      </c>
      <c r="D182" s="21">
        <v>40.535018999999998</v>
      </c>
      <c r="E182" s="6">
        <f t="shared" si="11"/>
        <v>42.561769949999999</v>
      </c>
      <c r="F182" s="6">
        <f t="shared" si="10"/>
        <v>85.123539899999997</v>
      </c>
      <c r="G182" s="24" t="s">
        <v>295</v>
      </c>
      <c r="H182" s="9" t="s">
        <v>298</v>
      </c>
    </row>
    <row r="183" spans="1:8" x14ac:dyDescent="0.25">
      <c r="A183" s="8" t="s">
        <v>181</v>
      </c>
      <c r="B183" s="1" t="s">
        <v>13</v>
      </c>
      <c r="C183" s="1">
        <v>2</v>
      </c>
      <c r="D183" s="21">
        <v>68.107620000000011</v>
      </c>
      <c r="E183" s="6">
        <f t="shared" si="11"/>
        <v>71.513001000000017</v>
      </c>
      <c r="F183" s="6">
        <f t="shared" si="10"/>
        <v>143.02600200000003</v>
      </c>
      <c r="G183" s="24" t="s">
        <v>295</v>
      </c>
      <c r="H183" s="9" t="s">
        <v>298</v>
      </c>
    </row>
    <row r="184" spans="1:8" x14ac:dyDescent="0.25">
      <c r="A184" s="8" t="s">
        <v>182</v>
      </c>
      <c r="B184" s="1" t="s">
        <v>13</v>
      </c>
      <c r="C184" s="1">
        <v>1</v>
      </c>
      <c r="D184" s="21">
        <v>3.4603065000000002</v>
      </c>
      <c r="E184" s="6">
        <f t="shared" si="11"/>
        <v>3.6333218250000003</v>
      </c>
      <c r="F184" s="6">
        <f t="shared" si="10"/>
        <v>3.6333218250000003</v>
      </c>
      <c r="G184" s="24" t="s">
        <v>295</v>
      </c>
      <c r="H184" s="9" t="s">
        <v>298</v>
      </c>
    </row>
    <row r="185" spans="1:8" x14ac:dyDescent="0.25">
      <c r="A185" s="8" t="s">
        <v>183</v>
      </c>
      <c r="B185" s="1" t="s">
        <v>184</v>
      </c>
      <c r="C185" s="1">
        <v>10</v>
      </c>
      <c r="D185" s="21">
        <v>31.417386000000004</v>
      </c>
      <c r="E185" s="6">
        <f t="shared" si="11"/>
        <v>32.988255300000006</v>
      </c>
      <c r="F185" s="6">
        <f t="shared" si="10"/>
        <v>329.88255300000003</v>
      </c>
      <c r="G185" s="24" t="s">
        <v>295</v>
      </c>
      <c r="H185" s="9" t="s">
        <v>298</v>
      </c>
    </row>
    <row r="186" spans="1:8" x14ac:dyDescent="0.25">
      <c r="A186" s="8" t="s">
        <v>185</v>
      </c>
      <c r="B186" s="1" t="s">
        <v>205</v>
      </c>
      <c r="C186" s="1">
        <v>4</v>
      </c>
      <c r="D186" s="21">
        <v>142.80629999999999</v>
      </c>
      <c r="E186" s="6">
        <f t="shared" si="11"/>
        <v>149.94661500000001</v>
      </c>
      <c r="F186" s="6">
        <f t="shared" si="10"/>
        <v>599.78646000000003</v>
      </c>
      <c r="G186" s="24" t="s">
        <v>295</v>
      </c>
      <c r="H186" s="9" t="s">
        <v>298</v>
      </c>
    </row>
    <row r="187" spans="1:8" x14ac:dyDescent="0.25">
      <c r="A187" s="8" t="s">
        <v>186</v>
      </c>
      <c r="B187" s="1" t="s">
        <v>13</v>
      </c>
      <c r="C187" s="1">
        <v>1</v>
      </c>
      <c r="D187" s="21">
        <v>339.43959000000001</v>
      </c>
      <c r="E187" s="6">
        <f t="shared" si="11"/>
        <v>356.41156950000004</v>
      </c>
      <c r="F187" s="6">
        <f t="shared" si="10"/>
        <v>356.41156950000004</v>
      </c>
      <c r="G187" s="24" t="s">
        <v>295</v>
      </c>
      <c r="H187" s="9" t="s">
        <v>298</v>
      </c>
    </row>
    <row r="188" spans="1:8" x14ac:dyDescent="0.25">
      <c r="A188" s="8" t="s">
        <v>187</v>
      </c>
      <c r="B188" s="1" t="s">
        <v>13</v>
      </c>
      <c r="C188" s="1">
        <v>7</v>
      </c>
      <c r="D188" s="21">
        <v>0.98865900000000018</v>
      </c>
      <c r="E188" s="6">
        <f t="shared" si="11"/>
        <v>1.0380919500000003</v>
      </c>
      <c r="F188" s="6">
        <f t="shared" si="10"/>
        <v>7.2666436500000025</v>
      </c>
      <c r="G188" s="24" t="s">
        <v>295</v>
      </c>
      <c r="H188" s="9" t="s">
        <v>298</v>
      </c>
    </row>
    <row r="189" spans="1:8" x14ac:dyDescent="0.25">
      <c r="A189" s="8" t="s">
        <v>188</v>
      </c>
      <c r="B189" s="1" t="s">
        <v>13</v>
      </c>
      <c r="C189" s="1">
        <v>2</v>
      </c>
      <c r="D189" s="21">
        <v>0.43940400000000002</v>
      </c>
      <c r="E189" s="6">
        <f t="shared" si="11"/>
        <v>0.46137420000000001</v>
      </c>
      <c r="F189" s="6">
        <f t="shared" si="10"/>
        <v>0.92274840000000002</v>
      </c>
      <c r="G189" s="24" t="s">
        <v>295</v>
      </c>
      <c r="H189" s="9" t="s">
        <v>298</v>
      </c>
    </row>
    <row r="190" spans="1:8" x14ac:dyDescent="0.25">
      <c r="A190" s="8" t="s">
        <v>189</v>
      </c>
      <c r="B190" s="1" t="s">
        <v>184</v>
      </c>
      <c r="C190" s="1">
        <v>4</v>
      </c>
      <c r="D190" s="21">
        <v>69.206130000000002</v>
      </c>
      <c r="E190" s="6">
        <f t="shared" si="11"/>
        <v>72.666436500000003</v>
      </c>
      <c r="F190" s="6">
        <f t="shared" si="10"/>
        <v>290.66574600000001</v>
      </c>
      <c r="G190" s="24" t="s">
        <v>295</v>
      </c>
      <c r="H190" s="9" t="s">
        <v>298</v>
      </c>
    </row>
    <row r="191" spans="1:8" x14ac:dyDescent="0.25">
      <c r="A191" s="8" t="s">
        <v>190</v>
      </c>
      <c r="B191" s="1" t="s">
        <v>13</v>
      </c>
      <c r="C191" s="1">
        <v>1</v>
      </c>
      <c r="D191" s="21">
        <v>174.66309000000001</v>
      </c>
      <c r="E191" s="6">
        <f t="shared" si="11"/>
        <v>183.39624450000002</v>
      </c>
      <c r="F191" s="6">
        <f t="shared" si="10"/>
        <v>183.39624450000002</v>
      </c>
      <c r="G191" s="24" t="s">
        <v>295</v>
      </c>
      <c r="H191" s="9" t="s">
        <v>298</v>
      </c>
    </row>
    <row r="192" spans="1:8" x14ac:dyDescent="0.25">
      <c r="A192" s="8" t="s">
        <v>191</v>
      </c>
      <c r="B192" s="1" t="s">
        <v>47</v>
      </c>
      <c r="C192" s="1">
        <v>30</v>
      </c>
      <c r="D192" s="21">
        <v>2.6364239999999999</v>
      </c>
      <c r="E192" s="6">
        <f t="shared" si="11"/>
        <v>2.7682452</v>
      </c>
      <c r="F192" s="6">
        <f t="shared" si="10"/>
        <v>83.047355999999994</v>
      </c>
      <c r="G192" s="24" t="s">
        <v>295</v>
      </c>
      <c r="H192" s="9" t="s">
        <v>298</v>
      </c>
    </row>
    <row r="193" spans="1:8" x14ac:dyDescent="0.25">
      <c r="A193" s="11" t="s">
        <v>192</v>
      </c>
      <c r="B193" s="1" t="s">
        <v>47</v>
      </c>
      <c r="C193" s="1">
        <v>36</v>
      </c>
      <c r="D193" s="21">
        <v>4.2841890000000005</v>
      </c>
      <c r="E193" s="6">
        <f t="shared" si="11"/>
        <v>4.4983984500000007</v>
      </c>
      <c r="F193" s="6">
        <f t="shared" si="10"/>
        <v>161.94234420000004</v>
      </c>
      <c r="G193" s="24" t="s">
        <v>295</v>
      </c>
      <c r="H193" s="9" t="s">
        <v>298</v>
      </c>
    </row>
    <row r="194" spans="1:8" x14ac:dyDescent="0.25">
      <c r="A194" s="11" t="s">
        <v>193</v>
      </c>
      <c r="B194" s="1" t="s">
        <v>47</v>
      </c>
      <c r="C194" s="1">
        <v>1</v>
      </c>
      <c r="D194" s="21">
        <v>2.3068710000000001</v>
      </c>
      <c r="E194" s="6">
        <f t="shared" si="11"/>
        <v>2.4222145500000001</v>
      </c>
      <c r="F194" s="6">
        <f t="shared" si="10"/>
        <v>2.4222145500000001</v>
      </c>
      <c r="G194" s="24" t="s">
        <v>295</v>
      </c>
      <c r="H194" s="9" t="s">
        <v>298</v>
      </c>
    </row>
    <row r="195" spans="1:8" x14ac:dyDescent="0.25">
      <c r="A195" s="8" t="s">
        <v>194</v>
      </c>
      <c r="B195" s="1" t="s">
        <v>13</v>
      </c>
      <c r="C195" s="1">
        <v>461</v>
      </c>
      <c r="D195" s="21">
        <v>0.65910599999999997</v>
      </c>
      <c r="E195" s="6">
        <f t="shared" si="11"/>
        <v>0.69206129999999999</v>
      </c>
      <c r="F195" s="6">
        <f t="shared" si="10"/>
        <v>319.0402593</v>
      </c>
      <c r="G195" s="24" t="s">
        <v>295</v>
      </c>
      <c r="H195" s="9" t="s">
        <v>298</v>
      </c>
    </row>
    <row r="196" spans="1:8" x14ac:dyDescent="0.25">
      <c r="A196" s="8" t="s">
        <v>195</v>
      </c>
      <c r="B196" s="1" t="s">
        <v>13</v>
      </c>
      <c r="C196" s="1">
        <v>101</v>
      </c>
      <c r="D196" s="21">
        <v>8.7880800000000009E-2</v>
      </c>
      <c r="E196" s="6">
        <f t="shared" si="11"/>
        <v>9.2274840000000011E-2</v>
      </c>
      <c r="F196" s="6">
        <f t="shared" si="10"/>
        <v>9.3197588400000004</v>
      </c>
      <c r="G196" s="24" t="s">
        <v>295</v>
      </c>
      <c r="H196" s="9" t="s">
        <v>298</v>
      </c>
    </row>
    <row r="197" spans="1:8" x14ac:dyDescent="0.25">
      <c r="A197" s="8" t="s">
        <v>196</v>
      </c>
      <c r="B197" s="1" t="s">
        <v>168</v>
      </c>
      <c r="C197" s="1">
        <v>5</v>
      </c>
      <c r="D197" s="21">
        <v>121.93461000000001</v>
      </c>
      <c r="E197" s="6">
        <f t="shared" si="11"/>
        <v>128.0313405</v>
      </c>
      <c r="F197" s="6">
        <f t="shared" si="10"/>
        <v>640.15670249999994</v>
      </c>
      <c r="G197" s="24" t="s">
        <v>295</v>
      </c>
      <c r="H197" s="9" t="s">
        <v>298</v>
      </c>
    </row>
    <row r="198" spans="1:8" x14ac:dyDescent="0.25">
      <c r="A198" s="8" t="s">
        <v>197</v>
      </c>
      <c r="B198" s="1" t="s">
        <v>13</v>
      </c>
      <c r="C198" s="1">
        <v>1</v>
      </c>
      <c r="D198" s="21">
        <v>2.0322435000000003</v>
      </c>
      <c r="E198" s="6">
        <f t="shared" si="11"/>
        <v>2.1338556750000004</v>
      </c>
      <c r="F198" s="6">
        <f t="shared" si="10"/>
        <v>2.1338556750000004</v>
      </c>
      <c r="G198" s="24" t="s">
        <v>295</v>
      </c>
      <c r="H198" s="9" t="s">
        <v>298</v>
      </c>
    </row>
    <row r="199" spans="1:8" x14ac:dyDescent="0.25">
      <c r="A199" s="8" t="s">
        <v>198</v>
      </c>
      <c r="B199" s="1" t="s">
        <v>13</v>
      </c>
      <c r="C199" s="1">
        <v>2</v>
      </c>
      <c r="D199" s="21">
        <v>2.4606624000000004</v>
      </c>
      <c r="E199" s="6">
        <f t="shared" si="11"/>
        <v>2.5836955200000005</v>
      </c>
      <c r="F199" s="6">
        <f t="shared" si="10"/>
        <v>5.1673910400000009</v>
      </c>
      <c r="G199" s="24" t="s">
        <v>295</v>
      </c>
      <c r="H199" s="9" t="s">
        <v>298</v>
      </c>
    </row>
    <row r="200" spans="1:8" x14ac:dyDescent="0.25">
      <c r="A200" s="8" t="s">
        <v>199</v>
      </c>
      <c r="B200" s="1" t="s">
        <v>13</v>
      </c>
      <c r="C200" s="1">
        <v>2</v>
      </c>
      <c r="D200" s="21">
        <v>3.5042469000000005</v>
      </c>
      <c r="E200" s="6">
        <f t="shared" si="11"/>
        <v>3.6794592450000008</v>
      </c>
      <c r="F200" s="6">
        <f t="shared" ref="F200:F258" si="12">E200*C200</f>
        <v>7.3589184900000015</v>
      </c>
      <c r="G200" s="24" t="s">
        <v>295</v>
      </c>
      <c r="H200" s="9" t="s">
        <v>298</v>
      </c>
    </row>
    <row r="201" spans="1:8" x14ac:dyDescent="0.25">
      <c r="A201" s="8" t="s">
        <v>200</v>
      </c>
      <c r="B201" s="1" t="s">
        <v>13</v>
      </c>
      <c r="C201" s="1">
        <v>2</v>
      </c>
      <c r="D201" s="21">
        <v>7.5797190000000008</v>
      </c>
      <c r="E201" s="6">
        <f t="shared" ref="E201:E258" si="13">D201*1.05</f>
        <v>7.9587049500000013</v>
      </c>
      <c r="F201" s="6">
        <f t="shared" si="12"/>
        <v>15.917409900000003</v>
      </c>
      <c r="G201" s="24" t="s">
        <v>295</v>
      </c>
      <c r="H201" s="9" t="s">
        <v>298</v>
      </c>
    </row>
    <row r="202" spans="1:8" x14ac:dyDescent="0.25">
      <c r="A202" s="8" t="s">
        <v>201</v>
      </c>
      <c r="B202" s="1" t="s">
        <v>206</v>
      </c>
      <c r="C202" s="1">
        <v>1</v>
      </c>
      <c r="D202" s="21">
        <v>15.379140000000001</v>
      </c>
      <c r="E202" s="6">
        <f t="shared" si="13"/>
        <v>16.148097000000003</v>
      </c>
      <c r="F202" s="6">
        <f t="shared" si="12"/>
        <v>16.148097000000003</v>
      </c>
      <c r="G202" s="24" t="s">
        <v>295</v>
      </c>
      <c r="H202" s="9" t="s">
        <v>298</v>
      </c>
    </row>
    <row r="203" spans="1:8" x14ac:dyDescent="0.25">
      <c r="A203" s="11" t="s">
        <v>202</v>
      </c>
      <c r="B203" s="1" t="s">
        <v>206</v>
      </c>
      <c r="C203" s="1">
        <v>1</v>
      </c>
      <c r="D203" s="21">
        <v>14.060928000000001</v>
      </c>
      <c r="E203" s="6">
        <f t="shared" si="13"/>
        <v>14.7639744</v>
      </c>
      <c r="F203" s="6">
        <f t="shared" si="12"/>
        <v>14.7639744</v>
      </c>
      <c r="G203" s="24" t="s">
        <v>295</v>
      </c>
      <c r="H203" s="9" t="s">
        <v>298</v>
      </c>
    </row>
    <row r="204" spans="1:8" x14ac:dyDescent="0.25">
      <c r="A204" s="8" t="s">
        <v>203</v>
      </c>
      <c r="B204" s="1" t="s">
        <v>206</v>
      </c>
      <c r="C204" s="1">
        <v>3</v>
      </c>
      <c r="D204" s="21">
        <v>16.367799000000002</v>
      </c>
      <c r="E204" s="6">
        <f t="shared" si="13"/>
        <v>17.186188950000002</v>
      </c>
      <c r="F204" s="6">
        <f t="shared" si="12"/>
        <v>51.558566850000005</v>
      </c>
      <c r="G204" s="24" t="s">
        <v>295</v>
      </c>
      <c r="H204" s="9" t="s">
        <v>298</v>
      </c>
    </row>
    <row r="205" spans="1:8" x14ac:dyDescent="0.25">
      <c r="A205" s="11" t="s">
        <v>204</v>
      </c>
      <c r="B205" s="1" t="s">
        <v>13</v>
      </c>
      <c r="C205" s="1">
        <v>1</v>
      </c>
      <c r="D205" s="21">
        <v>928.24095</v>
      </c>
      <c r="E205" s="6">
        <f t="shared" si="13"/>
        <v>974.65299750000008</v>
      </c>
      <c r="F205" s="6">
        <f t="shared" si="12"/>
        <v>974.65299750000008</v>
      </c>
      <c r="G205" s="24" t="s">
        <v>295</v>
      </c>
      <c r="H205" s="9" t="s">
        <v>298</v>
      </c>
    </row>
    <row r="206" spans="1:8" x14ac:dyDescent="0.25">
      <c r="A206" s="8" t="s">
        <v>207</v>
      </c>
      <c r="B206" s="1" t="s">
        <v>13</v>
      </c>
      <c r="C206" s="1">
        <v>2</v>
      </c>
      <c r="D206" s="21">
        <v>54.815649000000001</v>
      </c>
      <c r="E206" s="6">
        <f t="shared" si="13"/>
        <v>57.556431450000005</v>
      </c>
      <c r="F206" s="6">
        <f t="shared" si="12"/>
        <v>115.11286290000001</v>
      </c>
      <c r="G206" s="24" t="s">
        <v>295</v>
      </c>
      <c r="H206" s="9" t="s">
        <v>298</v>
      </c>
    </row>
    <row r="207" spans="1:8" x14ac:dyDescent="0.25">
      <c r="A207" s="11" t="s">
        <v>208</v>
      </c>
      <c r="B207" s="1" t="s">
        <v>13</v>
      </c>
      <c r="C207" s="1">
        <v>1</v>
      </c>
      <c r="D207" s="21">
        <v>17.4553239</v>
      </c>
      <c r="E207" s="6">
        <f t="shared" si="13"/>
        <v>18.328090095</v>
      </c>
      <c r="F207" s="6">
        <f t="shared" si="12"/>
        <v>18.328090095</v>
      </c>
      <c r="G207" s="24" t="s">
        <v>295</v>
      </c>
      <c r="H207" s="9" t="s">
        <v>298</v>
      </c>
    </row>
    <row r="208" spans="1:8" x14ac:dyDescent="0.25">
      <c r="A208" s="8" t="s">
        <v>209</v>
      </c>
      <c r="B208" s="1" t="s">
        <v>205</v>
      </c>
      <c r="C208" s="1">
        <v>2</v>
      </c>
      <c r="D208" s="21">
        <v>59.319540000000003</v>
      </c>
      <c r="E208" s="6">
        <f t="shared" si="13"/>
        <v>62.285517000000006</v>
      </c>
      <c r="F208" s="6">
        <f t="shared" si="12"/>
        <v>124.57103400000001</v>
      </c>
      <c r="G208" s="24" t="s">
        <v>295</v>
      </c>
      <c r="H208" s="9" t="s">
        <v>298</v>
      </c>
    </row>
    <row r="209" spans="1:8" x14ac:dyDescent="0.25">
      <c r="A209" s="8" t="s">
        <v>210</v>
      </c>
      <c r="B209" s="1" t="s">
        <v>13</v>
      </c>
      <c r="C209" s="1">
        <v>1</v>
      </c>
      <c r="D209" s="21">
        <v>39.546360000000007</v>
      </c>
      <c r="E209" s="6">
        <f t="shared" si="13"/>
        <v>41.523678000000011</v>
      </c>
      <c r="F209" s="6">
        <f t="shared" si="12"/>
        <v>41.523678000000011</v>
      </c>
      <c r="G209" s="24" t="s">
        <v>295</v>
      </c>
      <c r="H209" s="9" t="s">
        <v>298</v>
      </c>
    </row>
    <row r="210" spans="1:8" x14ac:dyDescent="0.25">
      <c r="A210" s="8" t="s">
        <v>211</v>
      </c>
      <c r="B210" s="1" t="s">
        <v>13</v>
      </c>
      <c r="C210" s="1">
        <v>3</v>
      </c>
      <c r="D210" s="21">
        <v>5.4925500000000005</v>
      </c>
      <c r="E210" s="6">
        <f t="shared" si="13"/>
        <v>5.7671775000000007</v>
      </c>
      <c r="F210" s="6">
        <f t="shared" si="12"/>
        <v>17.3015325</v>
      </c>
      <c r="G210" s="24" t="s">
        <v>295</v>
      </c>
      <c r="H210" s="9" t="s">
        <v>298</v>
      </c>
    </row>
    <row r="211" spans="1:8" x14ac:dyDescent="0.25">
      <c r="A211" s="8" t="s">
        <v>212</v>
      </c>
      <c r="B211" s="1" t="s">
        <v>13</v>
      </c>
      <c r="C211" s="1">
        <v>1</v>
      </c>
      <c r="D211" s="21">
        <v>21.970200000000002</v>
      </c>
      <c r="E211" s="6">
        <f t="shared" si="13"/>
        <v>23.068710000000003</v>
      </c>
      <c r="F211" s="6">
        <f t="shared" si="12"/>
        <v>23.068710000000003</v>
      </c>
      <c r="G211" s="24" t="s">
        <v>295</v>
      </c>
      <c r="H211" s="9" t="s">
        <v>298</v>
      </c>
    </row>
    <row r="212" spans="1:8" x14ac:dyDescent="0.25">
      <c r="A212" s="8" t="s">
        <v>213</v>
      </c>
      <c r="B212" s="1" t="s">
        <v>13</v>
      </c>
      <c r="C212" s="1">
        <v>2</v>
      </c>
      <c r="D212" s="21">
        <v>9.776739000000001</v>
      </c>
      <c r="E212" s="6">
        <f t="shared" si="13"/>
        <v>10.265575950000001</v>
      </c>
      <c r="F212" s="6">
        <f t="shared" si="12"/>
        <v>20.531151900000001</v>
      </c>
      <c r="G212" s="24" t="s">
        <v>295</v>
      </c>
      <c r="H212" s="9" t="s">
        <v>298</v>
      </c>
    </row>
    <row r="213" spans="1:8" x14ac:dyDescent="0.25">
      <c r="A213" s="8" t="s">
        <v>214</v>
      </c>
      <c r="B213" s="1" t="s">
        <v>13</v>
      </c>
      <c r="C213" s="1">
        <v>10</v>
      </c>
      <c r="D213" s="21">
        <v>3.4603065000000002</v>
      </c>
      <c r="E213" s="6">
        <f t="shared" si="13"/>
        <v>3.6333218250000003</v>
      </c>
      <c r="F213" s="6">
        <f t="shared" si="12"/>
        <v>36.333218250000002</v>
      </c>
      <c r="G213" s="24" t="s">
        <v>295</v>
      </c>
      <c r="H213" s="9" t="s">
        <v>298</v>
      </c>
    </row>
    <row r="214" spans="1:8" x14ac:dyDescent="0.25">
      <c r="A214" s="8" t="s">
        <v>215</v>
      </c>
      <c r="B214" s="1" t="s">
        <v>47</v>
      </c>
      <c r="C214" s="1">
        <v>40</v>
      </c>
      <c r="D214" s="21">
        <v>5.4925500000000005</v>
      </c>
      <c r="E214" s="6">
        <f t="shared" si="13"/>
        <v>5.7671775000000007</v>
      </c>
      <c r="F214" s="6">
        <f t="shared" si="12"/>
        <v>230.68710000000004</v>
      </c>
      <c r="G214" s="24" t="s">
        <v>295</v>
      </c>
      <c r="H214" s="9" t="s">
        <v>298</v>
      </c>
    </row>
    <row r="215" spans="1:8" x14ac:dyDescent="0.25">
      <c r="A215" s="8" t="s">
        <v>216</v>
      </c>
      <c r="B215" s="1" t="s">
        <v>47</v>
      </c>
      <c r="C215" s="1">
        <v>1</v>
      </c>
      <c r="D215" s="21">
        <v>8.7880800000000008</v>
      </c>
      <c r="E215" s="6">
        <f t="shared" si="13"/>
        <v>9.2274840000000005</v>
      </c>
      <c r="F215" s="6">
        <f t="shared" si="12"/>
        <v>9.2274840000000005</v>
      </c>
      <c r="G215" s="24" t="s">
        <v>295</v>
      </c>
      <c r="H215" s="9" t="s">
        <v>298</v>
      </c>
    </row>
    <row r="216" spans="1:8" x14ac:dyDescent="0.25">
      <c r="A216" s="8" t="s">
        <v>217</v>
      </c>
      <c r="B216" s="1" t="s">
        <v>47</v>
      </c>
      <c r="C216" s="1">
        <v>29</v>
      </c>
      <c r="D216" s="21">
        <v>10.435845</v>
      </c>
      <c r="E216" s="6">
        <f t="shared" si="13"/>
        <v>10.957637250000001</v>
      </c>
      <c r="F216" s="6">
        <f t="shared" si="12"/>
        <v>317.77148025000002</v>
      </c>
      <c r="G216" s="24" t="s">
        <v>295</v>
      </c>
      <c r="H216" s="9" t="s">
        <v>298</v>
      </c>
    </row>
    <row r="217" spans="1:8" x14ac:dyDescent="0.25">
      <c r="A217" s="8" t="s">
        <v>218</v>
      </c>
      <c r="B217" s="1" t="s">
        <v>47</v>
      </c>
      <c r="C217" s="1">
        <v>5</v>
      </c>
      <c r="D217" s="21">
        <v>9.8865900000000018</v>
      </c>
      <c r="E217" s="6">
        <f t="shared" si="13"/>
        <v>10.380919500000003</v>
      </c>
      <c r="F217" s="6">
        <f t="shared" si="12"/>
        <v>51.904597500000015</v>
      </c>
      <c r="G217" s="24" t="s">
        <v>295</v>
      </c>
      <c r="H217" s="9" t="s">
        <v>298</v>
      </c>
    </row>
    <row r="218" spans="1:8" x14ac:dyDescent="0.25">
      <c r="A218" s="8" t="s">
        <v>219</v>
      </c>
      <c r="B218" s="1" t="s">
        <v>47</v>
      </c>
      <c r="C218" s="1">
        <v>5</v>
      </c>
      <c r="D218" s="21">
        <v>18.674669999999999</v>
      </c>
      <c r="E218" s="6">
        <f t="shared" si="13"/>
        <v>19.608403500000001</v>
      </c>
      <c r="F218" s="6">
        <f t="shared" si="12"/>
        <v>98.042017500000014</v>
      </c>
      <c r="G218" s="24" t="s">
        <v>295</v>
      </c>
      <c r="H218" s="9" t="s">
        <v>298</v>
      </c>
    </row>
    <row r="219" spans="1:8" x14ac:dyDescent="0.25">
      <c r="A219" s="8" t="s">
        <v>220</v>
      </c>
      <c r="B219" s="1" t="s">
        <v>13</v>
      </c>
      <c r="C219" s="1">
        <v>4500</v>
      </c>
      <c r="D219" s="21">
        <v>0.71403150000000004</v>
      </c>
      <c r="E219" s="6">
        <f t="shared" si="13"/>
        <v>0.74973307500000008</v>
      </c>
      <c r="F219" s="6">
        <f t="shared" si="12"/>
        <v>3373.7988375000004</v>
      </c>
      <c r="G219" s="24" t="s">
        <v>295</v>
      </c>
      <c r="H219" s="9" t="s">
        <v>298</v>
      </c>
    </row>
    <row r="220" spans="1:8" ht="24" x14ac:dyDescent="0.25">
      <c r="A220" s="8" t="s">
        <v>221</v>
      </c>
      <c r="B220" s="1" t="s">
        <v>13</v>
      </c>
      <c r="C220" s="1">
        <v>7</v>
      </c>
      <c r="D220" s="21">
        <v>170.25806490000002</v>
      </c>
      <c r="E220" s="6">
        <f t="shared" si="13"/>
        <v>178.77096814500004</v>
      </c>
      <c r="F220" s="6">
        <f t="shared" si="12"/>
        <v>1251.3967770150002</v>
      </c>
      <c r="G220" s="24" t="s">
        <v>295</v>
      </c>
      <c r="H220" s="9" t="s">
        <v>298</v>
      </c>
    </row>
    <row r="221" spans="1:8" ht="24" x14ac:dyDescent="0.25">
      <c r="A221" s="8" t="s">
        <v>222</v>
      </c>
      <c r="B221" s="1" t="s">
        <v>13</v>
      </c>
      <c r="C221" s="1">
        <v>7</v>
      </c>
      <c r="D221" s="21">
        <v>207.60740490000001</v>
      </c>
      <c r="E221" s="6">
        <f t="shared" si="13"/>
        <v>217.98777514500003</v>
      </c>
      <c r="F221" s="6">
        <f t="shared" si="12"/>
        <v>1525.9144260150001</v>
      </c>
      <c r="G221" s="24" t="s">
        <v>295</v>
      </c>
      <c r="H221" s="9" t="s">
        <v>298</v>
      </c>
    </row>
    <row r="222" spans="1:8" ht="24" x14ac:dyDescent="0.25">
      <c r="A222" s="8" t="s">
        <v>223</v>
      </c>
      <c r="B222" s="1"/>
      <c r="C222" s="1">
        <v>2</v>
      </c>
      <c r="D222" s="21">
        <v>26.320299600000002</v>
      </c>
      <c r="E222" s="6">
        <f t="shared" si="13"/>
        <v>27.636314580000004</v>
      </c>
      <c r="F222" s="6">
        <f t="shared" si="12"/>
        <v>55.272629160000008</v>
      </c>
      <c r="G222" s="24" t="s">
        <v>295</v>
      </c>
      <c r="H222" s="9" t="s">
        <v>298</v>
      </c>
    </row>
    <row r="223" spans="1:8" ht="24" x14ac:dyDescent="0.25">
      <c r="A223" s="8" t="s">
        <v>224</v>
      </c>
      <c r="B223" s="1" t="s">
        <v>13</v>
      </c>
      <c r="C223" s="1">
        <v>1</v>
      </c>
      <c r="D223" s="21">
        <v>37.678892999999995</v>
      </c>
      <c r="E223" s="6">
        <f t="shared" si="13"/>
        <v>39.562837649999999</v>
      </c>
      <c r="F223" s="6">
        <f t="shared" si="12"/>
        <v>39.562837649999999</v>
      </c>
      <c r="G223" s="24" t="s">
        <v>295</v>
      </c>
      <c r="H223" s="9" t="s">
        <v>298</v>
      </c>
    </row>
    <row r="224" spans="1:8" x14ac:dyDescent="0.25">
      <c r="A224" s="11" t="s">
        <v>225</v>
      </c>
      <c r="B224" s="1" t="s">
        <v>184</v>
      </c>
      <c r="C224" s="1">
        <v>2</v>
      </c>
      <c r="D224" s="21">
        <v>461.37420000000003</v>
      </c>
      <c r="E224" s="6">
        <f t="shared" si="13"/>
        <v>484.44291000000004</v>
      </c>
      <c r="F224" s="6">
        <f t="shared" si="12"/>
        <v>968.88582000000008</v>
      </c>
      <c r="G224" s="24" t="s">
        <v>295</v>
      </c>
      <c r="H224" s="9" t="s">
        <v>298</v>
      </c>
    </row>
    <row r="225" spans="1:8" x14ac:dyDescent="0.25">
      <c r="A225" s="8" t="s">
        <v>226</v>
      </c>
      <c r="B225" s="1" t="s">
        <v>227</v>
      </c>
      <c r="C225" s="1">
        <v>30</v>
      </c>
      <c r="D225" s="21">
        <v>5.4925500000000005</v>
      </c>
      <c r="E225" s="6">
        <f t="shared" si="13"/>
        <v>5.7671775000000007</v>
      </c>
      <c r="F225" s="6">
        <f t="shared" si="12"/>
        <v>173.01532500000002</v>
      </c>
      <c r="G225" s="24" t="s">
        <v>295</v>
      </c>
      <c r="H225" s="9" t="s">
        <v>298</v>
      </c>
    </row>
    <row r="226" spans="1:8" x14ac:dyDescent="0.25">
      <c r="A226" s="8" t="s">
        <v>228</v>
      </c>
      <c r="B226" s="1" t="s">
        <v>227</v>
      </c>
      <c r="C226" s="1">
        <v>30</v>
      </c>
      <c r="D226" s="21">
        <v>9.8865900000000018</v>
      </c>
      <c r="E226" s="6">
        <f t="shared" si="13"/>
        <v>10.380919500000003</v>
      </c>
      <c r="F226" s="6">
        <f t="shared" si="12"/>
        <v>311.42758500000008</v>
      </c>
      <c r="G226" s="24" t="s">
        <v>295</v>
      </c>
      <c r="H226" s="9" t="s">
        <v>298</v>
      </c>
    </row>
    <row r="227" spans="1:8" x14ac:dyDescent="0.25">
      <c r="A227" s="8" t="s">
        <v>229</v>
      </c>
      <c r="B227" s="1" t="s">
        <v>13</v>
      </c>
      <c r="C227" s="1">
        <v>20</v>
      </c>
      <c r="D227" s="21">
        <v>8.7880800000000008</v>
      </c>
      <c r="E227" s="6">
        <f t="shared" si="13"/>
        <v>9.2274840000000005</v>
      </c>
      <c r="F227" s="6">
        <f t="shared" si="12"/>
        <v>184.54968000000002</v>
      </c>
      <c r="G227" s="24" t="s">
        <v>295</v>
      </c>
      <c r="H227" s="9" t="s">
        <v>298</v>
      </c>
    </row>
    <row r="228" spans="1:8" x14ac:dyDescent="0.25">
      <c r="A228" s="8" t="s">
        <v>230</v>
      </c>
      <c r="B228" s="1" t="s">
        <v>47</v>
      </c>
      <c r="C228" s="1">
        <v>500</v>
      </c>
      <c r="D228" s="21">
        <v>7.6895700000000007</v>
      </c>
      <c r="E228" s="6">
        <f t="shared" si="13"/>
        <v>8.0740485000000017</v>
      </c>
      <c r="F228" s="6">
        <f t="shared" si="12"/>
        <v>4037.0242500000008</v>
      </c>
      <c r="G228" s="24" t="s">
        <v>295</v>
      </c>
      <c r="H228" s="9" t="s">
        <v>298</v>
      </c>
    </row>
    <row r="229" spans="1:8" x14ac:dyDescent="0.25">
      <c r="A229" s="8" t="s">
        <v>231</v>
      </c>
      <c r="B229" s="1" t="s">
        <v>47</v>
      </c>
      <c r="C229" s="1">
        <v>500</v>
      </c>
      <c r="D229" s="21">
        <v>5.4925500000000005</v>
      </c>
      <c r="E229" s="6">
        <f t="shared" si="13"/>
        <v>5.7671775000000007</v>
      </c>
      <c r="F229" s="6">
        <f t="shared" si="12"/>
        <v>2883.5887500000003</v>
      </c>
      <c r="G229" s="24" t="s">
        <v>295</v>
      </c>
      <c r="H229" s="9" t="s">
        <v>298</v>
      </c>
    </row>
    <row r="230" spans="1:8" x14ac:dyDescent="0.25">
      <c r="A230" s="8" t="s">
        <v>232</v>
      </c>
      <c r="B230" s="1" t="s">
        <v>47</v>
      </c>
      <c r="C230" s="1">
        <v>200</v>
      </c>
      <c r="D230" s="21">
        <v>7.6895700000000007</v>
      </c>
      <c r="E230" s="6">
        <f t="shared" si="13"/>
        <v>8.0740485000000017</v>
      </c>
      <c r="F230" s="6">
        <f t="shared" si="12"/>
        <v>1614.8097000000002</v>
      </c>
      <c r="G230" s="24" t="s">
        <v>295</v>
      </c>
      <c r="H230" s="9" t="s">
        <v>298</v>
      </c>
    </row>
    <row r="231" spans="1:8" x14ac:dyDescent="0.25">
      <c r="A231" s="8" t="s">
        <v>233</v>
      </c>
      <c r="B231" s="1" t="s">
        <v>47</v>
      </c>
      <c r="C231" s="1">
        <v>120</v>
      </c>
      <c r="D231" s="21">
        <v>21.970200000000002</v>
      </c>
      <c r="E231" s="6">
        <f t="shared" si="13"/>
        <v>23.068710000000003</v>
      </c>
      <c r="F231" s="6">
        <f t="shared" si="12"/>
        <v>2768.2452000000003</v>
      </c>
      <c r="G231" s="24" t="s">
        <v>295</v>
      </c>
      <c r="H231" s="9" t="s">
        <v>298</v>
      </c>
    </row>
    <row r="232" spans="1:8" x14ac:dyDescent="0.25">
      <c r="A232" s="8" t="s">
        <v>234</v>
      </c>
      <c r="B232" s="1" t="s">
        <v>47</v>
      </c>
      <c r="C232" s="1">
        <v>800</v>
      </c>
      <c r="D232" s="21">
        <v>3.2955300000000003</v>
      </c>
      <c r="E232" s="6">
        <f t="shared" si="13"/>
        <v>3.4603065000000006</v>
      </c>
      <c r="F232" s="6">
        <f t="shared" si="12"/>
        <v>2768.2452000000003</v>
      </c>
      <c r="G232" s="24" t="s">
        <v>295</v>
      </c>
      <c r="H232" s="9" t="s">
        <v>298</v>
      </c>
    </row>
    <row r="233" spans="1:8" x14ac:dyDescent="0.25">
      <c r="A233" s="8" t="s">
        <v>235</v>
      </c>
      <c r="B233" s="1" t="s">
        <v>47</v>
      </c>
      <c r="C233" s="1">
        <v>200</v>
      </c>
      <c r="D233" s="21">
        <v>12.08361</v>
      </c>
      <c r="E233" s="6">
        <f t="shared" si="13"/>
        <v>12.6877905</v>
      </c>
      <c r="F233" s="6">
        <f t="shared" si="12"/>
        <v>2537.5581000000002</v>
      </c>
      <c r="G233" s="24" t="s">
        <v>295</v>
      </c>
      <c r="H233" s="9" t="s">
        <v>298</v>
      </c>
    </row>
    <row r="234" spans="1:8" x14ac:dyDescent="0.25">
      <c r="A234" s="8" t="s">
        <v>236</v>
      </c>
      <c r="B234" s="1" t="s">
        <v>13</v>
      </c>
      <c r="C234" s="1">
        <v>150</v>
      </c>
      <c r="D234" s="21">
        <v>9.8865900000000018</v>
      </c>
      <c r="E234" s="6">
        <f t="shared" si="13"/>
        <v>10.380919500000003</v>
      </c>
      <c r="F234" s="6">
        <f t="shared" si="12"/>
        <v>1557.1379250000005</v>
      </c>
      <c r="G234" s="24" t="s">
        <v>295</v>
      </c>
      <c r="H234" s="9" t="s">
        <v>298</v>
      </c>
    </row>
    <row r="235" spans="1:8" x14ac:dyDescent="0.25">
      <c r="A235" s="8" t="s">
        <v>237</v>
      </c>
      <c r="B235" s="1" t="s">
        <v>13</v>
      </c>
      <c r="C235" s="1">
        <v>30</v>
      </c>
      <c r="D235" s="21">
        <v>7.6895700000000007</v>
      </c>
      <c r="E235" s="6">
        <f t="shared" si="13"/>
        <v>8.0740485000000017</v>
      </c>
      <c r="F235" s="6">
        <f t="shared" si="12"/>
        <v>242.22145500000005</v>
      </c>
      <c r="G235" s="24" t="s">
        <v>295</v>
      </c>
      <c r="H235" s="9" t="s">
        <v>298</v>
      </c>
    </row>
    <row r="236" spans="1:8" x14ac:dyDescent="0.25">
      <c r="A236" s="8" t="s">
        <v>238</v>
      </c>
      <c r="B236" s="1" t="s">
        <v>13</v>
      </c>
      <c r="C236" s="1">
        <v>60</v>
      </c>
      <c r="D236" s="21">
        <v>9.8865900000000018</v>
      </c>
      <c r="E236" s="6">
        <f t="shared" si="13"/>
        <v>10.380919500000003</v>
      </c>
      <c r="F236" s="6">
        <f t="shared" si="12"/>
        <v>622.85517000000016</v>
      </c>
      <c r="G236" s="24" t="s">
        <v>295</v>
      </c>
      <c r="H236" s="9" t="s">
        <v>298</v>
      </c>
    </row>
    <row r="237" spans="1:8" x14ac:dyDescent="0.25">
      <c r="A237" s="8" t="s">
        <v>239</v>
      </c>
      <c r="B237" s="1" t="s">
        <v>47</v>
      </c>
      <c r="C237" s="1">
        <v>600</v>
      </c>
      <c r="D237" s="21">
        <v>2.1970200000000002</v>
      </c>
      <c r="E237" s="6">
        <f t="shared" si="13"/>
        <v>2.3068710000000001</v>
      </c>
      <c r="F237" s="6">
        <f t="shared" si="12"/>
        <v>1384.1226000000001</v>
      </c>
      <c r="G237" s="24" t="s">
        <v>295</v>
      </c>
      <c r="H237" s="9" t="s">
        <v>298</v>
      </c>
    </row>
    <row r="238" spans="1:8" x14ac:dyDescent="0.25">
      <c r="A238" s="8" t="s">
        <v>240</v>
      </c>
      <c r="B238" s="1" t="s">
        <v>47</v>
      </c>
      <c r="C238" s="1">
        <v>600</v>
      </c>
      <c r="D238" s="21">
        <v>3.2955300000000003</v>
      </c>
      <c r="E238" s="6">
        <f t="shared" si="13"/>
        <v>3.4603065000000006</v>
      </c>
      <c r="F238" s="6">
        <f t="shared" si="12"/>
        <v>2076.1839000000004</v>
      </c>
      <c r="G238" s="24" t="s">
        <v>295</v>
      </c>
      <c r="H238" s="9" t="s">
        <v>298</v>
      </c>
    </row>
    <row r="239" spans="1:8" x14ac:dyDescent="0.25">
      <c r="A239" s="8" t="s">
        <v>241</v>
      </c>
      <c r="B239" s="1" t="s">
        <v>13</v>
      </c>
      <c r="C239" s="1">
        <v>100</v>
      </c>
      <c r="D239" s="21">
        <v>5.4925500000000005</v>
      </c>
      <c r="E239" s="6">
        <f t="shared" si="13"/>
        <v>5.7671775000000007</v>
      </c>
      <c r="F239" s="6">
        <f t="shared" si="12"/>
        <v>576.71775000000002</v>
      </c>
      <c r="G239" s="24" t="s">
        <v>295</v>
      </c>
      <c r="H239" s="9" t="s">
        <v>298</v>
      </c>
    </row>
    <row r="240" spans="1:8" x14ac:dyDescent="0.25">
      <c r="A240" s="8" t="s">
        <v>242</v>
      </c>
      <c r="B240" s="1" t="s">
        <v>13</v>
      </c>
      <c r="C240" s="1">
        <v>5</v>
      </c>
      <c r="D240" s="21">
        <v>35.152320000000003</v>
      </c>
      <c r="E240" s="6">
        <f t="shared" si="13"/>
        <v>36.909936000000002</v>
      </c>
      <c r="F240" s="6">
        <f t="shared" si="12"/>
        <v>184.54968000000002</v>
      </c>
      <c r="G240" s="24" t="s">
        <v>295</v>
      </c>
      <c r="H240" s="9" t="s">
        <v>298</v>
      </c>
    </row>
    <row r="241" spans="1:8" x14ac:dyDescent="0.25">
      <c r="A241" s="8" t="s">
        <v>243</v>
      </c>
      <c r="B241" s="1" t="s">
        <v>13</v>
      </c>
      <c r="C241" s="1">
        <v>50</v>
      </c>
      <c r="D241" s="21">
        <v>21.970200000000002</v>
      </c>
      <c r="E241" s="6">
        <f t="shared" si="13"/>
        <v>23.068710000000003</v>
      </c>
      <c r="F241" s="6">
        <f t="shared" si="12"/>
        <v>1153.4355</v>
      </c>
      <c r="G241" s="24" t="s">
        <v>295</v>
      </c>
      <c r="H241" s="9" t="s">
        <v>298</v>
      </c>
    </row>
    <row r="242" spans="1:8" x14ac:dyDescent="0.25">
      <c r="A242" s="8" t="s">
        <v>244</v>
      </c>
      <c r="B242" s="1" t="s">
        <v>13</v>
      </c>
      <c r="C242" s="1">
        <v>50</v>
      </c>
      <c r="D242" s="21">
        <v>14.28063</v>
      </c>
      <c r="E242" s="6">
        <f t="shared" si="13"/>
        <v>14.994661500000001</v>
      </c>
      <c r="F242" s="6">
        <f t="shared" si="12"/>
        <v>749.7330750000001</v>
      </c>
      <c r="G242" s="24" t="s">
        <v>295</v>
      </c>
      <c r="H242" s="9" t="s">
        <v>298</v>
      </c>
    </row>
    <row r="243" spans="1:8" x14ac:dyDescent="0.25">
      <c r="A243" s="8" t="s">
        <v>245</v>
      </c>
      <c r="B243" s="1" t="s">
        <v>13</v>
      </c>
      <c r="C243" s="1">
        <v>70</v>
      </c>
      <c r="D243" s="21">
        <v>23.068710000000003</v>
      </c>
      <c r="E243" s="6">
        <f t="shared" si="13"/>
        <v>24.222145500000003</v>
      </c>
      <c r="F243" s="6">
        <f t="shared" si="12"/>
        <v>1695.5501850000003</v>
      </c>
      <c r="G243" s="24" t="s">
        <v>295</v>
      </c>
      <c r="H243" s="9" t="s">
        <v>298</v>
      </c>
    </row>
    <row r="244" spans="1:8" x14ac:dyDescent="0.25">
      <c r="A244" s="8" t="s">
        <v>246</v>
      </c>
      <c r="B244" s="1" t="s">
        <v>13</v>
      </c>
      <c r="C244" s="1">
        <v>20</v>
      </c>
      <c r="D244" s="21">
        <v>29.110514999999999</v>
      </c>
      <c r="E244" s="6">
        <f t="shared" si="13"/>
        <v>30.566040749999999</v>
      </c>
      <c r="F244" s="6">
        <f t="shared" si="12"/>
        <v>611.32081500000004</v>
      </c>
      <c r="G244" s="24" t="s">
        <v>295</v>
      </c>
      <c r="H244" s="9" t="s">
        <v>298</v>
      </c>
    </row>
    <row r="245" spans="1:8" x14ac:dyDescent="0.25">
      <c r="A245" s="8" t="s">
        <v>247</v>
      </c>
      <c r="B245" s="1" t="s">
        <v>13</v>
      </c>
      <c r="C245" s="1">
        <v>20</v>
      </c>
      <c r="D245" s="21">
        <v>104.35845</v>
      </c>
      <c r="E245" s="6">
        <f t="shared" si="13"/>
        <v>109.57637250000001</v>
      </c>
      <c r="F245" s="6">
        <f t="shared" si="12"/>
        <v>2191.52745</v>
      </c>
      <c r="G245" s="24" t="s">
        <v>295</v>
      </c>
      <c r="H245" s="9" t="s">
        <v>298</v>
      </c>
    </row>
    <row r="246" spans="1:8" x14ac:dyDescent="0.25">
      <c r="A246" s="8" t="s">
        <v>248</v>
      </c>
      <c r="B246" s="1" t="s">
        <v>13</v>
      </c>
      <c r="C246" s="1">
        <v>30</v>
      </c>
      <c r="D246" s="21">
        <v>56.024010000000004</v>
      </c>
      <c r="E246" s="6">
        <f t="shared" si="13"/>
        <v>58.825210500000004</v>
      </c>
      <c r="F246" s="6">
        <f t="shared" si="12"/>
        <v>1764.7563150000001</v>
      </c>
      <c r="G246" s="24" t="s">
        <v>295</v>
      </c>
      <c r="H246" s="9" t="s">
        <v>298</v>
      </c>
    </row>
    <row r="247" spans="1:8" x14ac:dyDescent="0.25">
      <c r="A247" s="8" t="s">
        <v>249</v>
      </c>
      <c r="B247" s="1" t="s">
        <v>13</v>
      </c>
      <c r="C247" s="1">
        <v>30</v>
      </c>
      <c r="D247" s="21">
        <v>80.191230000000004</v>
      </c>
      <c r="E247" s="6">
        <f t="shared" si="13"/>
        <v>84.200791500000008</v>
      </c>
      <c r="F247" s="6">
        <f t="shared" si="12"/>
        <v>2526.0237450000004</v>
      </c>
      <c r="G247" s="24" t="s">
        <v>295</v>
      </c>
      <c r="H247" s="9" t="s">
        <v>298</v>
      </c>
    </row>
    <row r="248" spans="1:8" x14ac:dyDescent="0.25">
      <c r="A248" s="8" t="s">
        <v>250</v>
      </c>
      <c r="B248" s="1" t="s">
        <v>13</v>
      </c>
      <c r="C248" s="1">
        <v>20</v>
      </c>
      <c r="D248" s="21">
        <v>28.561260000000001</v>
      </c>
      <c r="E248" s="6">
        <f t="shared" si="13"/>
        <v>29.989323000000002</v>
      </c>
      <c r="F248" s="6">
        <f t="shared" si="12"/>
        <v>599.78646000000003</v>
      </c>
      <c r="G248" s="24" t="s">
        <v>295</v>
      </c>
      <c r="H248" s="9" t="s">
        <v>298</v>
      </c>
    </row>
    <row r="249" spans="1:8" x14ac:dyDescent="0.25">
      <c r="A249" s="8" t="s">
        <v>251</v>
      </c>
      <c r="B249" s="1" t="s">
        <v>13</v>
      </c>
      <c r="C249" s="1">
        <v>100</v>
      </c>
      <c r="D249" s="21">
        <v>2.1970200000000002</v>
      </c>
      <c r="E249" s="6">
        <f t="shared" si="13"/>
        <v>2.3068710000000001</v>
      </c>
      <c r="F249" s="6">
        <f t="shared" si="12"/>
        <v>230.68710000000002</v>
      </c>
      <c r="G249" s="24" t="s">
        <v>295</v>
      </c>
      <c r="H249" s="9" t="s">
        <v>298</v>
      </c>
    </row>
    <row r="250" spans="1:8" x14ac:dyDescent="0.25">
      <c r="A250" s="8" t="s">
        <v>252</v>
      </c>
      <c r="B250" s="1" t="s">
        <v>13</v>
      </c>
      <c r="C250" s="1">
        <v>20</v>
      </c>
      <c r="D250" s="21">
        <v>8.7880800000000008</v>
      </c>
      <c r="E250" s="6">
        <f t="shared" si="13"/>
        <v>9.2274840000000005</v>
      </c>
      <c r="F250" s="6">
        <f t="shared" si="12"/>
        <v>184.54968000000002</v>
      </c>
      <c r="G250" s="24" t="s">
        <v>295</v>
      </c>
      <c r="H250" s="9" t="s">
        <v>298</v>
      </c>
    </row>
    <row r="251" spans="1:8" x14ac:dyDescent="0.25">
      <c r="A251" s="8" t="s">
        <v>253</v>
      </c>
      <c r="B251" s="1" t="s">
        <v>13</v>
      </c>
      <c r="C251" s="1">
        <v>40</v>
      </c>
      <c r="D251" s="21">
        <v>13.182120000000001</v>
      </c>
      <c r="E251" s="6">
        <f t="shared" si="13"/>
        <v>13.841226000000002</v>
      </c>
      <c r="F251" s="6">
        <f t="shared" si="12"/>
        <v>553.64904000000013</v>
      </c>
      <c r="G251" s="24" t="s">
        <v>295</v>
      </c>
      <c r="H251" s="9" t="s">
        <v>298</v>
      </c>
    </row>
    <row r="252" spans="1:8" x14ac:dyDescent="0.25">
      <c r="A252" s="8" t="s">
        <v>254</v>
      </c>
      <c r="B252" s="1" t="s">
        <v>13</v>
      </c>
      <c r="C252" s="1">
        <v>50</v>
      </c>
      <c r="D252" s="21">
        <v>5.4925500000000005</v>
      </c>
      <c r="E252" s="6">
        <f t="shared" si="13"/>
        <v>5.7671775000000007</v>
      </c>
      <c r="F252" s="6">
        <f t="shared" si="12"/>
        <v>288.35887500000001</v>
      </c>
      <c r="G252" s="24" t="s">
        <v>295</v>
      </c>
      <c r="H252" s="9" t="s">
        <v>298</v>
      </c>
    </row>
    <row r="253" spans="1:8" x14ac:dyDescent="0.25">
      <c r="A253" s="11" t="s">
        <v>255</v>
      </c>
      <c r="B253" s="1" t="s">
        <v>13</v>
      </c>
      <c r="C253" s="1">
        <v>1</v>
      </c>
      <c r="D253" s="21">
        <v>10106.292000000001</v>
      </c>
      <c r="E253" s="6">
        <f t="shared" si="13"/>
        <v>10611.606600000001</v>
      </c>
      <c r="F253" s="6">
        <f t="shared" si="12"/>
        <v>10611.606600000001</v>
      </c>
      <c r="G253" s="24" t="s">
        <v>295</v>
      </c>
      <c r="H253" s="9" t="s">
        <v>298</v>
      </c>
    </row>
    <row r="254" spans="1:8" x14ac:dyDescent="0.25">
      <c r="A254" s="11" t="s">
        <v>256</v>
      </c>
      <c r="B254" s="1" t="s">
        <v>13</v>
      </c>
      <c r="C254" s="1">
        <v>1</v>
      </c>
      <c r="D254" s="21">
        <v>1988.3031000000001</v>
      </c>
      <c r="E254" s="6">
        <f t="shared" si="13"/>
        <v>2087.7182550000002</v>
      </c>
      <c r="F254" s="6">
        <f t="shared" si="12"/>
        <v>2087.7182550000002</v>
      </c>
      <c r="G254" s="24" t="s">
        <v>295</v>
      </c>
      <c r="H254" s="9" t="s">
        <v>298</v>
      </c>
    </row>
    <row r="255" spans="1:8" x14ac:dyDescent="0.25">
      <c r="A255" s="11" t="s">
        <v>257</v>
      </c>
      <c r="B255" s="1" t="s">
        <v>13</v>
      </c>
      <c r="C255" s="1">
        <v>2</v>
      </c>
      <c r="D255" s="21">
        <v>17.795862</v>
      </c>
      <c r="E255" s="6">
        <f t="shared" si="13"/>
        <v>18.685655100000002</v>
      </c>
      <c r="F255" s="6">
        <f t="shared" si="12"/>
        <v>37.371310200000003</v>
      </c>
      <c r="G255" s="24" t="s">
        <v>295</v>
      </c>
      <c r="H255" s="9" t="s">
        <v>298</v>
      </c>
    </row>
    <row r="256" spans="1:8" x14ac:dyDescent="0.25">
      <c r="A256" s="11" t="s">
        <v>258</v>
      </c>
      <c r="B256" s="1" t="s">
        <v>13</v>
      </c>
      <c r="C256" s="1">
        <v>2</v>
      </c>
      <c r="D256" s="21">
        <v>19.278850500000001</v>
      </c>
      <c r="E256" s="6">
        <f t="shared" si="13"/>
        <v>20.242793025000001</v>
      </c>
      <c r="F256" s="6">
        <f t="shared" si="12"/>
        <v>40.485586050000002</v>
      </c>
      <c r="G256" s="24" t="s">
        <v>295</v>
      </c>
      <c r="H256" s="9" t="s">
        <v>298</v>
      </c>
    </row>
    <row r="257" spans="1:8" x14ac:dyDescent="0.25">
      <c r="A257" s="11" t="s">
        <v>259</v>
      </c>
      <c r="B257" s="1" t="s">
        <v>13</v>
      </c>
      <c r="C257" s="1">
        <v>2</v>
      </c>
      <c r="D257" s="21">
        <v>63.702594900000008</v>
      </c>
      <c r="E257" s="6">
        <f t="shared" si="13"/>
        <v>66.887724645000006</v>
      </c>
      <c r="F257" s="6">
        <f t="shared" si="12"/>
        <v>133.77544929000001</v>
      </c>
      <c r="G257" s="24" t="s">
        <v>295</v>
      </c>
      <c r="H257" s="9" t="s">
        <v>298</v>
      </c>
    </row>
    <row r="258" spans="1:8" ht="24" x14ac:dyDescent="0.25">
      <c r="A258" s="11" t="s">
        <v>260</v>
      </c>
      <c r="B258" s="1" t="s">
        <v>13</v>
      </c>
      <c r="C258" s="1">
        <v>8</v>
      </c>
      <c r="D258" s="21">
        <v>452.58612000000005</v>
      </c>
      <c r="E258" s="6">
        <f t="shared" si="13"/>
        <v>475.21542600000009</v>
      </c>
      <c r="F258" s="6">
        <f t="shared" si="12"/>
        <v>3801.7234080000007</v>
      </c>
      <c r="G258" s="24" t="s">
        <v>295</v>
      </c>
      <c r="H258" s="9" t="s">
        <v>298</v>
      </c>
    </row>
    <row r="259" spans="1:8" x14ac:dyDescent="0.25">
      <c r="A259" s="8" t="s">
        <v>261</v>
      </c>
      <c r="B259" s="1" t="s">
        <v>13</v>
      </c>
      <c r="C259" s="1">
        <v>5</v>
      </c>
      <c r="D259" s="21">
        <v>20.860704900000002</v>
      </c>
      <c r="E259" s="6">
        <f t="shared" ref="E259:E287" si="14">D259*1.05</f>
        <v>21.903740145000004</v>
      </c>
      <c r="F259" s="6">
        <f t="shared" ref="F259:F287" si="15">E259*C259</f>
        <v>109.51870072500002</v>
      </c>
      <c r="G259" s="24" t="s">
        <v>296</v>
      </c>
      <c r="H259" s="9" t="s">
        <v>298</v>
      </c>
    </row>
    <row r="260" spans="1:8" x14ac:dyDescent="0.25">
      <c r="A260" s="8" t="s">
        <v>262</v>
      </c>
      <c r="B260" s="1" t="s">
        <v>13</v>
      </c>
      <c r="C260" s="1">
        <v>3</v>
      </c>
      <c r="D260" s="21">
        <v>87.880800000000008</v>
      </c>
      <c r="E260" s="6">
        <f t="shared" si="14"/>
        <v>92.274840000000012</v>
      </c>
      <c r="F260" s="6">
        <f t="shared" si="15"/>
        <v>276.82452000000001</v>
      </c>
      <c r="G260" s="24" t="s">
        <v>296</v>
      </c>
      <c r="H260" s="9" t="s">
        <v>298</v>
      </c>
    </row>
    <row r="261" spans="1:8" x14ac:dyDescent="0.25">
      <c r="A261" s="8" t="s">
        <v>263</v>
      </c>
      <c r="B261" s="1" t="s">
        <v>13</v>
      </c>
      <c r="C261" s="1">
        <v>2</v>
      </c>
      <c r="D261" s="21">
        <v>109.85100000000001</v>
      </c>
      <c r="E261" s="6">
        <f t="shared" si="14"/>
        <v>115.34355000000002</v>
      </c>
      <c r="F261" s="6">
        <f t="shared" si="15"/>
        <v>230.68710000000004</v>
      </c>
      <c r="G261" s="24" t="s">
        <v>296</v>
      </c>
      <c r="H261" s="9" t="s">
        <v>298</v>
      </c>
    </row>
    <row r="262" spans="1:8" x14ac:dyDescent="0.25">
      <c r="A262" s="8" t="s">
        <v>264</v>
      </c>
      <c r="B262" s="1" t="s">
        <v>13</v>
      </c>
      <c r="C262" s="1">
        <v>5</v>
      </c>
      <c r="D262" s="21">
        <v>20.871690000000001</v>
      </c>
      <c r="E262" s="6">
        <f t="shared" si="14"/>
        <v>21.915274500000002</v>
      </c>
      <c r="F262" s="6">
        <f t="shared" si="15"/>
        <v>109.57637250000002</v>
      </c>
      <c r="G262" s="24" t="s">
        <v>296</v>
      </c>
      <c r="H262" s="9" t="s">
        <v>298</v>
      </c>
    </row>
    <row r="263" spans="1:8" ht="36" x14ac:dyDescent="0.25">
      <c r="A263" s="8" t="s">
        <v>265</v>
      </c>
      <c r="B263" s="1" t="s">
        <v>13</v>
      </c>
      <c r="C263" s="1">
        <v>5</v>
      </c>
      <c r="D263" s="21">
        <v>45.038910000000001</v>
      </c>
      <c r="E263" s="6">
        <f t="shared" si="14"/>
        <v>47.290855500000006</v>
      </c>
      <c r="F263" s="6">
        <f t="shared" si="15"/>
        <v>236.45427750000005</v>
      </c>
      <c r="G263" s="24" t="s">
        <v>296</v>
      </c>
      <c r="H263" s="9" t="s">
        <v>298</v>
      </c>
    </row>
    <row r="264" spans="1:8" ht="36" x14ac:dyDescent="0.25">
      <c r="A264" s="8" t="s">
        <v>266</v>
      </c>
      <c r="B264" s="1" t="s">
        <v>13</v>
      </c>
      <c r="C264" s="1">
        <v>4</v>
      </c>
      <c r="D264" s="21">
        <v>686.55776490000005</v>
      </c>
      <c r="E264" s="6">
        <f t="shared" si="14"/>
        <v>720.88565314500011</v>
      </c>
      <c r="F264" s="6">
        <f t="shared" si="15"/>
        <v>2883.5426125800004</v>
      </c>
      <c r="G264" s="24" t="s">
        <v>296</v>
      </c>
      <c r="H264" s="9" t="s">
        <v>298</v>
      </c>
    </row>
    <row r="265" spans="1:8" ht="24" x14ac:dyDescent="0.25">
      <c r="A265" s="8" t="s">
        <v>267</v>
      </c>
      <c r="B265" s="1" t="s">
        <v>13</v>
      </c>
      <c r="C265" s="1">
        <v>5</v>
      </c>
      <c r="D265" s="21">
        <v>19.992882000000002</v>
      </c>
      <c r="E265" s="6">
        <f t="shared" si="14"/>
        <v>20.992526100000003</v>
      </c>
      <c r="F265" s="6">
        <f t="shared" si="15"/>
        <v>104.96263050000002</v>
      </c>
      <c r="G265" s="24" t="s">
        <v>296</v>
      </c>
      <c r="H265" s="9" t="s">
        <v>298</v>
      </c>
    </row>
    <row r="266" spans="1:8" x14ac:dyDescent="0.25">
      <c r="A266" s="8" t="s">
        <v>268</v>
      </c>
      <c r="B266" s="1" t="s">
        <v>13</v>
      </c>
      <c r="C266" s="1">
        <v>3</v>
      </c>
      <c r="D266" s="21">
        <v>263.52156389999999</v>
      </c>
      <c r="E266" s="6">
        <f t="shared" si="14"/>
        <v>276.69764209499999</v>
      </c>
      <c r="F266" s="6">
        <f t="shared" si="15"/>
        <v>830.09292628499998</v>
      </c>
      <c r="G266" s="24" t="s">
        <v>296</v>
      </c>
      <c r="H266" s="9" t="s">
        <v>298</v>
      </c>
    </row>
    <row r="267" spans="1:8" ht="24" x14ac:dyDescent="0.25">
      <c r="A267" s="8" t="s">
        <v>269</v>
      </c>
      <c r="B267" s="1" t="s">
        <v>13</v>
      </c>
      <c r="C267" s="1">
        <v>5</v>
      </c>
      <c r="D267" s="21">
        <v>38.447849999999995</v>
      </c>
      <c r="E267" s="6">
        <f t="shared" si="14"/>
        <v>40.370242499999996</v>
      </c>
      <c r="F267" s="6">
        <f t="shared" si="15"/>
        <v>201.85121249999997</v>
      </c>
      <c r="G267" s="24" t="s">
        <v>296</v>
      </c>
      <c r="H267" s="9" t="s">
        <v>298</v>
      </c>
    </row>
    <row r="268" spans="1:8" x14ac:dyDescent="0.25">
      <c r="A268" s="8" t="s">
        <v>270</v>
      </c>
      <c r="B268" s="1" t="s">
        <v>13</v>
      </c>
      <c r="C268" s="1">
        <v>1</v>
      </c>
      <c r="D268" s="21">
        <v>1865.2589949000001</v>
      </c>
      <c r="E268" s="6">
        <f t="shared" si="14"/>
        <v>1958.5219446450001</v>
      </c>
      <c r="F268" s="6">
        <f t="shared" si="15"/>
        <v>1958.5219446450001</v>
      </c>
      <c r="G268" s="24" t="s">
        <v>296</v>
      </c>
      <c r="H268" s="9" t="s">
        <v>298</v>
      </c>
    </row>
    <row r="269" spans="1:8" x14ac:dyDescent="0.25">
      <c r="A269" s="8" t="s">
        <v>271</v>
      </c>
      <c r="B269" s="1" t="s">
        <v>13</v>
      </c>
      <c r="C269" s="1">
        <v>10</v>
      </c>
      <c r="D269" s="21">
        <v>29.813561400000001</v>
      </c>
      <c r="E269" s="6">
        <f t="shared" si="14"/>
        <v>31.304239470000002</v>
      </c>
      <c r="F269" s="6">
        <f t="shared" si="15"/>
        <v>313.04239470000005</v>
      </c>
      <c r="G269" s="24" t="s">
        <v>296</v>
      </c>
      <c r="H269" s="9" t="s">
        <v>298</v>
      </c>
    </row>
    <row r="270" spans="1:8" ht="24" x14ac:dyDescent="0.25">
      <c r="A270" s="8" t="s">
        <v>272</v>
      </c>
      <c r="B270" s="1" t="s">
        <v>13</v>
      </c>
      <c r="C270" s="1">
        <v>2</v>
      </c>
      <c r="D270" s="21">
        <v>339.43959000000001</v>
      </c>
      <c r="E270" s="6">
        <f t="shared" si="14"/>
        <v>356.41156950000004</v>
      </c>
      <c r="F270" s="6">
        <f t="shared" si="15"/>
        <v>712.82313900000008</v>
      </c>
      <c r="G270" s="24" t="s">
        <v>296</v>
      </c>
      <c r="H270" s="9" t="s">
        <v>298</v>
      </c>
    </row>
    <row r="271" spans="1:8" x14ac:dyDescent="0.25">
      <c r="A271" s="8" t="s">
        <v>273</v>
      </c>
      <c r="B271" s="1" t="s">
        <v>13</v>
      </c>
      <c r="C271" s="1">
        <v>1</v>
      </c>
      <c r="D271" s="21">
        <v>515.16823470000008</v>
      </c>
      <c r="E271" s="6">
        <f t="shared" si="14"/>
        <v>540.92664643500007</v>
      </c>
      <c r="F271" s="6">
        <f t="shared" si="15"/>
        <v>540.92664643500007</v>
      </c>
      <c r="G271" s="24" t="s">
        <v>296</v>
      </c>
      <c r="H271" s="9" t="s">
        <v>298</v>
      </c>
    </row>
    <row r="272" spans="1:8" ht="24" x14ac:dyDescent="0.25">
      <c r="A272" s="8" t="s">
        <v>274</v>
      </c>
      <c r="B272" s="1" t="s">
        <v>13</v>
      </c>
      <c r="C272" s="1">
        <v>2</v>
      </c>
      <c r="D272" s="21">
        <v>214.20945000000003</v>
      </c>
      <c r="E272" s="6">
        <f t="shared" si="14"/>
        <v>224.91992250000004</v>
      </c>
      <c r="F272" s="6">
        <f t="shared" si="15"/>
        <v>449.83984500000008</v>
      </c>
      <c r="G272" s="24" t="s">
        <v>296</v>
      </c>
      <c r="H272" s="9" t="s">
        <v>298</v>
      </c>
    </row>
    <row r="273" spans="1:8" ht="24" x14ac:dyDescent="0.25">
      <c r="A273" s="8" t="s">
        <v>275</v>
      </c>
      <c r="B273" s="1" t="s">
        <v>13</v>
      </c>
      <c r="C273" s="1">
        <v>1</v>
      </c>
      <c r="D273" s="21">
        <v>439.40400000000005</v>
      </c>
      <c r="E273" s="6">
        <f t="shared" si="14"/>
        <v>461.37420000000009</v>
      </c>
      <c r="F273" s="6">
        <f t="shared" si="15"/>
        <v>461.37420000000009</v>
      </c>
      <c r="G273" s="24" t="s">
        <v>296</v>
      </c>
      <c r="H273" s="9" t="s">
        <v>298</v>
      </c>
    </row>
    <row r="274" spans="1:8" ht="24" x14ac:dyDescent="0.25">
      <c r="A274" s="8" t="s">
        <v>276</v>
      </c>
      <c r="B274" s="1" t="s">
        <v>13</v>
      </c>
      <c r="C274" s="1">
        <v>4</v>
      </c>
      <c r="D274" s="21">
        <v>120.83610000000002</v>
      </c>
      <c r="E274" s="6">
        <f t="shared" si="14"/>
        <v>126.87790500000003</v>
      </c>
      <c r="F274" s="6">
        <f t="shared" si="15"/>
        <v>507.51162000000011</v>
      </c>
      <c r="G274" s="24" t="s">
        <v>296</v>
      </c>
      <c r="H274" s="9" t="s">
        <v>298</v>
      </c>
    </row>
    <row r="275" spans="1:8" ht="24" x14ac:dyDescent="0.25">
      <c r="A275" s="8" t="s">
        <v>277</v>
      </c>
      <c r="B275" s="1" t="s">
        <v>13</v>
      </c>
      <c r="C275" s="1">
        <v>1</v>
      </c>
      <c r="D275" s="21">
        <v>164.77650000000003</v>
      </c>
      <c r="E275" s="6">
        <f t="shared" si="14"/>
        <v>173.01532500000005</v>
      </c>
      <c r="F275" s="6">
        <f t="shared" si="15"/>
        <v>173.01532500000005</v>
      </c>
      <c r="G275" s="24" t="s">
        <v>296</v>
      </c>
      <c r="H275" s="9" t="s">
        <v>298</v>
      </c>
    </row>
    <row r="276" spans="1:8" ht="36" x14ac:dyDescent="0.25">
      <c r="A276" s="8" t="s">
        <v>278</v>
      </c>
      <c r="B276" s="1" t="s">
        <v>13</v>
      </c>
      <c r="C276" s="1">
        <v>18</v>
      </c>
      <c r="D276" s="21">
        <v>28.517319600000004</v>
      </c>
      <c r="E276" s="6">
        <f t="shared" si="14"/>
        <v>29.943185580000005</v>
      </c>
      <c r="F276" s="6">
        <f t="shared" si="15"/>
        <v>538.97734044000003</v>
      </c>
      <c r="G276" s="24" t="s">
        <v>296</v>
      </c>
      <c r="H276" s="9" t="s">
        <v>298</v>
      </c>
    </row>
    <row r="277" spans="1:8" ht="24" x14ac:dyDescent="0.25">
      <c r="A277" s="8" t="s">
        <v>279</v>
      </c>
      <c r="B277" s="1" t="s">
        <v>13</v>
      </c>
      <c r="C277" s="1">
        <v>18</v>
      </c>
      <c r="D277" s="21">
        <v>23.332352399999998</v>
      </c>
      <c r="E277" s="6">
        <f t="shared" si="14"/>
        <v>24.498970019999998</v>
      </c>
      <c r="F277" s="6">
        <f t="shared" si="15"/>
        <v>440.98146035999997</v>
      </c>
      <c r="G277" s="24" t="s">
        <v>296</v>
      </c>
      <c r="H277" s="9" t="s">
        <v>298</v>
      </c>
    </row>
    <row r="278" spans="1:8" ht="36" x14ac:dyDescent="0.25">
      <c r="A278" s="8" t="s">
        <v>280</v>
      </c>
      <c r="B278" s="1" t="s">
        <v>13</v>
      </c>
      <c r="C278" s="1">
        <v>4</v>
      </c>
      <c r="D278" s="21">
        <v>219.70200000000003</v>
      </c>
      <c r="E278" s="6">
        <f t="shared" si="14"/>
        <v>230.68710000000004</v>
      </c>
      <c r="F278" s="6">
        <f t="shared" si="15"/>
        <v>922.74840000000017</v>
      </c>
      <c r="G278" s="24" t="s">
        <v>296</v>
      </c>
      <c r="H278" s="9" t="s">
        <v>298</v>
      </c>
    </row>
    <row r="279" spans="1:8" ht="24" x14ac:dyDescent="0.25">
      <c r="A279" s="8" t="s">
        <v>281</v>
      </c>
      <c r="B279" s="1" t="s">
        <v>13</v>
      </c>
      <c r="C279" s="1">
        <v>1</v>
      </c>
      <c r="D279" s="21">
        <v>302.09024999999997</v>
      </c>
      <c r="E279" s="6">
        <f t="shared" si="14"/>
        <v>317.19476249999997</v>
      </c>
      <c r="F279" s="6">
        <f t="shared" si="15"/>
        <v>317.19476249999997</v>
      </c>
      <c r="G279" s="24" t="s">
        <v>296</v>
      </c>
      <c r="H279" s="9" t="s">
        <v>298</v>
      </c>
    </row>
    <row r="280" spans="1:8" ht="36" x14ac:dyDescent="0.25">
      <c r="A280" s="8" t="s">
        <v>282</v>
      </c>
      <c r="B280" s="1" t="s">
        <v>13</v>
      </c>
      <c r="C280" s="1">
        <v>34</v>
      </c>
      <c r="D280" s="21">
        <v>36.822055200000008</v>
      </c>
      <c r="E280" s="6">
        <f t="shared" si="14"/>
        <v>38.663157960000014</v>
      </c>
      <c r="F280" s="6">
        <f t="shared" si="15"/>
        <v>1314.5473706400005</v>
      </c>
      <c r="G280" s="24" t="s">
        <v>296</v>
      </c>
      <c r="H280" s="9" t="s">
        <v>298</v>
      </c>
    </row>
    <row r="281" spans="1:8" x14ac:dyDescent="0.25">
      <c r="A281" s="8" t="s">
        <v>283</v>
      </c>
      <c r="B281" s="1" t="s">
        <v>13</v>
      </c>
      <c r="C281" s="1">
        <v>3</v>
      </c>
      <c r="D281" s="21">
        <v>199.92882</v>
      </c>
      <c r="E281" s="6">
        <f t="shared" si="14"/>
        <v>209.92526100000001</v>
      </c>
      <c r="F281" s="6">
        <f t="shared" si="15"/>
        <v>629.77578300000005</v>
      </c>
      <c r="G281" s="24" t="s">
        <v>296</v>
      </c>
      <c r="H281" s="9" t="s">
        <v>298</v>
      </c>
    </row>
    <row r="282" spans="1:8" ht="24" x14ac:dyDescent="0.25">
      <c r="A282" s="11" t="s">
        <v>284</v>
      </c>
      <c r="B282" s="1" t="s">
        <v>13</v>
      </c>
      <c r="C282" s="1">
        <v>100</v>
      </c>
      <c r="D282" s="21">
        <v>58.210044900000007</v>
      </c>
      <c r="E282" s="6">
        <f t="shared" si="14"/>
        <v>61.12054714500001</v>
      </c>
      <c r="F282" s="6">
        <f t="shared" si="15"/>
        <v>6112.054714500001</v>
      </c>
      <c r="G282" s="24" t="s">
        <v>295</v>
      </c>
      <c r="H282" s="9" t="s">
        <v>298</v>
      </c>
    </row>
    <row r="283" spans="1:8" ht="24" x14ac:dyDescent="0.25">
      <c r="A283" s="11" t="s">
        <v>285</v>
      </c>
      <c r="B283" s="1" t="s">
        <v>13</v>
      </c>
      <c r="C283" s="1">
        <v>300</v>
      </c>
      <c r="D283" s="21">
        <v>58.210044900000007</v>
      </c>
      <c r="E283" s="6">
        <f t="shared" si="14"/>
        <v>61.12054714500001</v>
      </c>
      <c r="F283" s="6">
        <f t="shared" si="15"/>
        <v>18336.164143500002</v>
      </c>
      <c r="G283" s="24" t="s">
        <v>295</v>
      </c>
      <c r="H283" s="9" t="s">
        <v>298</v>
      </c>
    </row>
    <row r="284" spans="1:8" ht="36" x14ac:dyDescent="0.25">
      <c r="A284" s="8" t="s">
        <v>286</v>
      </c>
      <c r="B284" s="1" t="s">
        <v>13</v>
      </c>
      <c r="C284" s="4">
        <v>4600</v>
      </c>
      <c r="D284" s="21">
        <v>1.6367799000000001</v>
      </c>
      <c r="E284" s="6">
        <f t="shared" si="14"/>
        <v>1.7186188950000001</v>
      </c>
      <c r="F284" s="6">
        <f t="shared" si="15"/>
        <v>7905.646917</v>
      </c>
      <c r="G284" s="24" t="s">
        <v>295</v>
      </c>
      <c r="H284" s="9" t="s">
        <v>298</v>
      </c>
    </row>
    <row r="285" spans="1:8" ht="36" x14ac:dyDescent="0.25">
      <c r="A285" s="8" t="s">
        <v>287</v>
      </c>
      <c r="B285" s="1" t="s">
        <v>13</v>
      </c>
      <c r="C285" s="1">
        <v>87</v>
      </c>
      <c r="D285" s="21">
        <v>1.6367799000000001</v>
      </c>
      <c r="E285" s="6">
        <f t="shared" si="14"/>
        <v>1.7186188950000001</v>
      </c>
      <c r="F285" s="6">
        <f t="shared" si="15"/>
        <v>149.51984386500001</v>
      </c>
      <c r="G285" s="24" t="s">
        <v>295</v>
      </c>
      <c r="H285" s="9" t="s">
        <v>298</v>
      </c>
    </row>
    <row r="286" spans="1:8" ht="48" x14ac:dyDescent="0.25">
      <c r="A286" s="8" t="s">
        <v>288</v>
      </c>
      <c r="B286" s="1" t="s">
        <v>13</v>
      </c>
      <c r="C286" s="1">
        <v>425</v>
      </c>
      <c r="D286" s="21">
        <v>1.6367799000000001</v>
      </c>
      <c r="E286" s="6">
        <f t="shared" si="14"/>
        <v>1.7186188950000001</v>
      </c>
      <c r="F286" s="6">
        <f t="shared" si="15"/>
        <v>730.41303037500006</v>
      </c>
      <c r="G286" s="24" t="s">
        <v>295</v>
      </c>
      <c r="H286" s="9" t="s">
        <v>298</v>
      </c>
    </row>
    <row r="287" spans="1:8" ht="36.75" thickBot="1" x14ac:dyDescent="0.3">
      <c r="A287" s="13" t="s">
        <v>289</v>
      </c>
      <c r="B287" s="14" t="s">
        <v>13</v>
      </c>
      <c r="C287" s="14">
        <v>417</v>
      </c>
      <c r="D287" s="23">
        <v>1.6367799000000001</v>
      </c>
      <c r="E287" s="6">
        <f t="shared" si="14"/>
        <v>1.7186188950000001</v>
      </c>
      <c r="F287" s="15">
        <f t="shared" si="15"/>
        <v>716.66407921500002</v>
      </c>
      <c r="G287" s="24" t="s">
        <v>295</v>
      </c>
      <c r="H287" s="16" t="s">
        <v>298</v>
      </c>
    </row>
    <row r="288" spans="1:8" ht="16.5" thickBot="1" x14ac:dyDescent="0.3">
      <c r="A288" s="35" t="s">
        <v>291</v>
      </c>
      <c r="B288" s="36"/>
      <c r="C288" s="36"/>
      <c r="D288" s="36"/>
      <c r="E288" s="36"/>
      <c r="F288" s="37">
        <f>SUM(F8:F287)</f>
        <v>3250036.8807568168</v>
      </c>
      <c r="G288" s="38"/>
      <c r="H288" s="39"/>
    </row>
  </sheetData>
  <mergeCells count="6">
    <mergeCell ref="A1:H1"/>
    <mergeCell ref="A288:E288"/>
    <mergeCell ref="F288:H288"/>
    <mergeCell ref="A121:A122"/>
    <mergeCell ref="B121:B122"/>
    <mergeCell ref="C121:C1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PCA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Licitações</dc:creator>
  <cp:lastModifiedBy>Usuário</cp:lastModifiedBy>
  <dcterms:created xsi:type="dcterms:W3CDTF">2024-04-18T17:11:34Z</dcterms:created>
  <dcterms:modified xsi:type="dcterms:W3CDTF">2025-12-05T19:50:07Z</dcterms:modified>
</cp:coreProperties>
</file>