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abi\Downloads\PAC - RIBEIRÃO CLARO\"/>
    </mc:Choice>
  </mc:AlternateContent>
  <xr:revisionPtr revIDLastSave="0" documentId="13_ncr:1_{A1BC3FB0-0CC9-4F9A-89EE-470F3C3A33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G15" i="1" s="1"/>
  <c r="F30" i="1"/>
  <c r="G30" i="1" s="1"/>
  <c r="F75" i="1"/>
  <c r="G75" i="1" s="1"/>
  <c r="F86" i="1"/>
  <c r="G86" i="1" s="1"/>
  <c r="F109" i="1"/>
  <c r="G109" i="1" s="1"/>
  <c r="F130" i="1"/>
  <c r="G130" i="1" s="1"/>
  <c r="F162" i="1"/>
  <c r="G162" i="1" s="1"/>
  <c r="F178" i="1"/>
  <c r="G178" i="1" s="1"/>
  <c r="F189" i="1"/>
  <c r="G189" i="1" s="1"/>
  <c r="F210" i="1"/>
  <c r="G210" i="1" s="1"/>
  <c r="F214" i="1"/>
  <c r="G214" i="1" s="1"/>
  <c r="F245" i="1"/>
  <c r="G245" i="1" s="1"/>
  <c r="F277" i="1"/>
  <c r="G277" i="1" s="1"/>
  <c r="F309" i="1"/>
  <c r="G309" i="1" s="1"/>
  <c r="F341" i="1"/>
  <c r="G341" i="1" s="1"/>
  <c r="E4" i="1"/>
  <c r="F4" i="1" s="1"/>
  <c r="G4" i="1" s="1"/>
  <c r="E5" i="1"/>
  <c r="F5" i="1" s="1"/>
  <c r="G5" i="1" s="1"/>
  <c r="E6" i="1"/>
  <c r="F6" i="1" s="1"/>
  <c r="G6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12" i="1"/>
  <c r="F12" i="1" s="1"/>
  <c r="G12" i="1" s="1"/>
  <c r="E13" i="1"/>
  <c r="F13" i="1" s="1"/>
  <c r="G13" i="1" s="1"/>
  <c r="E14" i="1"/>
  <c r="F14" i="1" s="1"/>
  <c r="G14" i="1" s="1"/>
  <c r="E15" i="1"/>
  <c r="E16" i="1"/>
  <c r="F16" i="1" s="1"/>
  <c r="G16" i="1" s="1"/>
  <c r="E17" i="1"/>
  <c r="F17" i="1" s="1"/>
  <c r="G17" i="1" s="1"/>
  <c r="E18" i="1"/>
  <c r="F18" i="1" s="1"/>
  <c r="G18" i="1" s="1"/>
  <c r="E19" i="1"/>
  <c r="F19" i="1" s="1"/>
  <c r="G19" i="1" s="1"/>
  <c r="E20" i="1"/>
  <c r="F20" i="1" s="1"/>
  <c r="G20" i="1" s="1"/>
  <c r="E21" i="1"/>
  <c r="F21" i="1" s="1"/>
  <c r="G21" i="1" s="1"/>
  <c r="E22" i="1"/>
  <c r="F22" i="1" s="1"/>
  <c r="G22" i="1" s="1"/>
  <c r="E23" i="1"/>
  <c r="F23" i="1" s="1"/>
  <c r="G23" i="1" s="1"/>
  <c r="E24" i="1"/>
  <c r="F24" i="1" s="1"/>
  <c r="G24" i="1" s="1"/>
  <c r="E25" i="1"/>
  <c r="F25" i="1" s="1"/>
  <c r="G25" i="1" s="1"/>
  <c r="E26" i="1"/>
  <c r="F26" i="1" s="1"/>
  <c r="G26" i="1" s="1"/>
  <c r="E27" i="1"/>
  <c r="F27" i="1" s="1"/>
  <c r="G27" i="1" s="1"/>
  <c r="E28" i="1"/>
  <c r="F28" i="1" s="1"/>
  <c r="G28" i="1" s="1"/>
  <c r="E29" i="1"/>
  <c r="F29" i="1" s="1"/>
  <c r="G29" i="1" s="1"/>
  <c r="E30" i="1"/>
  <c r="E31" i="1"/>
  <c r="F31" i="1" s="1"/>
  <c r="G31" i="1" s="1"/>
  <c r="E32" i="1"/>
  <c r="F32" i="1" s="1"/>
  <c r="G32" i="1" s="1"/>
  <c r="E33" i="1"/>
  <c r="F33" i="1" s="1"/>
  <c r="G33" i="1" s="1"/>
  <c r="E34" i="1"/>
  <c r="F34" i="1" s="1"/>
  <c r="G34" i="1" s="1"/>
  <c r="E35" i="1"/>
  <c r="F35" i="1" s="1"/>
  <c r="G35" i="1" s="1"/>
  <c r="E36" i="1"/>
  <c r="F36" i="1" s="1"/>
  <c r="G36" i="1" s="1"/>
  <c r="E37" i="1"/>
  <c r="F37" i="1" s="1"/>
  <c r="G37" i="1" s="1"/>
  <c r="E38" i="1"/>
  <c r="F38" i="1" s="1"/>
  <c r="G38" i="1" s="1"/>
  <c r="E39" i="1"/>
  <c r="F39" i="1" s="1"/>
  <c r="G39" i="1" s="1"/>
  <c r="E40" i="1"/>
  <c r="F40" i="1" s="1"/>
  <c r="G40" i="1" s="1"/>
  <c r="E41" i="1"/>
  <c r="F41" i="1" s="1"/>
  <c r="G41" i="1" s="1"/>
  <c r="E42" i="1"/>
  <c r="F42" i="1" s="1"/>
  <c r="G42" i="1" s="1"/>
  <c r="E43" i="1"/>
  <c r="F43" i="1" s="1"/>
  <c r="G43" i="1" s="1"/>
  <c r="E44" i="1"/>
  <c r="F44" i="1" s="1"/>
  <c r="G44" i="1" s="1"/>
  <c r="E45" i="1"/>
  <c r="F45" i="1" s="1"/>
  <c r="G45" i="1" s="1"/>
  <c r="E46" i="1"/>
  <c r="F46" i="1" s="1"/>
  <c r="G46" i="1" s="1"/>
  <c r="E47" i="1"/>
  <c r="F47" i="1" s="1"/>
  <c r="G47" i="1" s="1"/>
  <c r="E48" i="1"/>
  <c r="F48" i="1" s="1"/>
  <c r="G48" i="1" s="1"/>
  <c r="E49" i="1"/>
  <c r="F49" i="1" s="1"/>
  <c r="G49" i="1" s="1"/>
  <c r="E50" i="1"/>
  <c r="F50" i="1" s="1"/>
  <c r="G50" i="1" s="1"/>
  <c r="E51" i="1"/>
  <c r="F51" i="1" s="1"/>
  <c r="G51" i="1" s="1"/>
  <c r="E52" i="1"/>
  <c r="F52" i="1" s="1"/>
  <c r="G52" i="1" s="1"/>
  <c r="E53" i="1"/>
  <c r="F53" i="1" s="1"/>
  <c r="G53" i="1" s="1"/>
  <c r="E54" i="1"/>
  <c r="F54" i="1" s="1"/>
  <c r="G54" i="1" s="1"/>
  <c r="E55" i="1"/>
  <c r="F55" i="1" s="1"/>
  <c r="G55" i="1" s="1"/>
  <c r="E56" i="1"/>
  <c r="F56" i="1" s="1"/>
  <c r="G56" i="1" s="1"/>
  <c r="E57" i="1"/>
  <c r="F57" i="1" s="1"/>
  <c r="G57" i="1" s="1"/>
  <c r="E58" i="1"/>
  <c r="F58" i="1" s="1"/>
  <c r="G58" i="1" s="1"/>
  <c r="E59" i="1"/>
  <c r="F59" i="1" s="1"/>
  <c r="G59" i="1" s="1"/>
  <c r="E60" i="1"/>
  <c r="F60" i="1" s="1"/>
  <c r="G60" i="1" s="1"/>
  <c r="E61" i="1"/>
  <c r="F61" i="1" s="1"/>
  <c r="G61" i="1" s="1"/>
  <c r="E62" i="1"/>
  <c r="F62" i="1" s="1"/>
  <c r="G62" i="1" s="1"/>
  <c r="E63" i="1"/>
  <c r="F63" i="1" s="1"/>
  <c r="G63" i="1" s="1"/>
  <c r="E64" i="1"/>
  <c r="F64" i="1" s="1"/>
  <c r="G64" i="1" s="1"/>
  <c r="E65" i="1"/>
  <c r="F65" i="1" s="1"/>
  <c r="G65" i="1" s="1"/>
  <c r="E66" i="1"/>
  <c r="F66" i="1" s="1"/>
  <c r="G66" i="1" s="1"/>
  <c r="E67" i="1"/>
  <c r="F67" i="1" s="1"/>
  <c r="G67" i="1" s="1"/>
  <c r="E68" i="1"/>
  <c r="F68" i="1" s="1"/>
  <c r="G68" i="1" s="1"/>
  <c r="E69" i="1"/>
  <c r="F69" i="1" s="1"/>
  <c r="G69" i="1" s="1"/>
  <c r="E70" i="1"/>
  <c r="F70" i="1" s="1"/>
  <c r="G70" i="1" s="1"/>
  <c r="E71" i="1"/>
  <c r="F71" i="1" s="1"/>
  <c r="G71" i="1" s="1"/>
  <c r="E72" i="1"/>
  <c r="F72" i="1" s="1"/>
  <c r="G72" i="1" s="1"/>
  <c r="E73" i="1"/>
  <c r="F73" i="1" s="1"/>
  <c r="G73" i="1" s="1"/>
  <c r="E74" i="1"/>
  <c r="F74" i="1" s="1"/>
  <c r="G74" i="1" s="1"/>
  <c r="E75" i="1"/>
  <c r="E76" i="1"/>
  <c r="F76" i="1" s="1"/>
  <c r="G76" i="1" s="1"/>
  <c r="E77" i="1"/>
  <c r="F77" i="1" s="1"/>
  <c r="G77" i="1" s="1"/>
  <c r="E78" i="1"/>
  <c r="F78" i="1" s="1"/>
  <c r="G78" i="1" s="1"/>
  <c r="E79" i="1"/>
  <c r="F79" i="1" s="1"/>
  <c r="G79" i="1" s="1"/>
  <c r="E80" i="1"/>
  <c r="F80" i="1" s="1"/>
  <c r="G80" i="1" s="1"/>
  <c r="E81" i="1"/>
  <c r="F81" i="1" s="1"/>
  <c r="G81" i="1" s="1"/>
  <c r="E82" i="1"/>
  <c r="F82" i="1" s="1"/>
  <c r="G82" i="1" s="1"/>
  <c r="E83" i="1"/>
  <c r="F83" i="1" s="1"/>
  <c r="G83" i="1" s="1"/>
  <c r="E84" i="1"/>
  <c r="F84" i="1" s="1"/>
  <c r="G84" i="1" s="1"/>
  <c r="E85" i="1"/>
  <c r="F85" i="1" s="1"/>
  <c r="G85" i="1" s="1"/>
  <c r="E86" i="1"/>
  <c r="E87" i="1"/>
  <c r="F87" i="1" s="1"/>
  <c r="G87" i="1" s="1"/>
  <c r="E88" i="1"/>
  <c r="F88" i="1" s="1"/>
  <c r="G88" i="1" s="1"/>
  <c r="E89" i="1"/>
  <c r="F89" i="1" s="1"/>
  <c r="G89" i="1" s="1"/>
  <c r="E90" i="1"/>
  <c r="F90" i="1" s="1"/>
  <c r="G90" i="1" s="1"/>
  <c r="E91" i="1"/>
  <c r="F91" i="1" s="1"/>
  <c r="G91" i="1" s="1"/>
  <c r="E92" i="1"/>
  <c r="F92" i="1" s="1"/>
  <c r="G92" i="1" s="1"/>
  <c r="E93" i="1"/>
  <c r="F93" i="1" s="1"/>
  <c r="G93" i="1" s="1"/>
  <c r="E94" i="1"/>
  <c r="F94" i="1" s="1"/>
  <c r="G94" i="1" s="1"/>
  <c r="E95" i="1"/>
  <c r="F95" i="1" s="1"/>
  <c r="G95" i="1" s="1"/>
  <c r="E96" i="1"/>
  <c r="F96" i="1" s="1"/>
  <c r="G96" i="1" s="1"/>
  <c r="E97" i="1"/>
  <c r="F97" i="1" s="1"/>
  <c r="G97" i="1" s="1"/>
  <c r="E98" i="1"/>
  <c r="F98" i="1" s="1"/>
  <c r="G98" i="1" s="1"/>
  <c r="E99" i="1"/>
  <c r="F99" i="1" s="1"/>
  <c r="G99" i="1" s="1"/>
  <c r="E100" i="1"/>
  <c r="F100" i="1" s="1"/>
  <c r="G100" i="1" s="1"/>
  <c r="E101" i="1"/>
  <c r="F101" i="1" s="1"/>
  <c r="G101" i="1" s="1"/>
  <c r="E102" i="1"/>
  <c r="F102" i="1" s="1"/>
  <c r="G102" i="1" s="1"/>
  <c r="E103" i="1"/>
  <c r="F103" i="1" s="1"/>
  <c r="G103" i="1" s="1"/>
  <c r="E104" i="1"/>
  <c r="F104" i="1" s="1"/>
  <c r="G104" i="1" s="1"/>
  <c r="E105" i="1"/>
  <c r="F105" i="1" s="1"/>
  <c r="G105" i="1" s="1"/>
  <c r="E106" i="1"/>
  <c r="F106" i="1" s="1"/>
  <c r="G106" i="1" s="1"/>
  <c r="E107" i="1"/>
  <c r="F107" i="1" s="1"/>
  <c r="G107" i="1" s="1"/>
  <c r="E108" i="1"/>
  <c r="F108" i="1" s="1"/>
  <c r="G108" i="1" s="1"/>
  <c r="E109" i="1"/>
  <c r="E110" i="1"/>
  <c r="F110" i="1" s="1"/>
  <c r="G110" i="1" s="1"/>
  <c r="E111" i="1"/>
  <c r="F111" i="1" s="1"/>
  <c r="G111" i="1" s="1"/>
  <c r="E112" i="1"/>
  <c r="F112" i="1" s="1"/>
  <c r="G112" i="1" s="1"/>
  <c r="E113" i="1"/>
  <c r="F113" i="1" s="1"/>
  <c r="G113" i="1" s="1"/>
  <c r="E114" i="1"/>
  <c r="F114" i="1" s="1"/>
  <c r="G114" i="1" s="1"/>
  <c r="E115" i="1"/>
  <c r="F115" i="1" s="1"/>
  <c r="G115" i="1" s="1"/>
  <c r="E116" i="1"/>
  <c r="F116" i="1" s="1"/>
  <c r="G116" i="1" s="1"/>
  <c r="E117" i="1"/>
  <c r="F117" i="1" s="1"/>
  <c r="G117" i="1" s="1"/>
  <c r="E118" i="1"/>
  <c r="F118" i="1" s="1"/>
  <c r="G118" i="1" s="1"/>
  <c r="E119" i="1"/>
  <c r="F119" i="1" s="1"/>
  <c r="G119" i="1" s="1"/>
  <c r="E120" i="1"/>
  <c r="F120" i="1" s="1"/>
  <c r="G120" i="1" s="1"/>
  <c r="E121" i="1"/>
  <c r="F121" i="1" s="1"/>
  <c r="G121" i="1" s="1"/>
  <c r="E122" i="1"/>
  <c r="F122" i="1" s="1"/>
  <c r="G122" i="1" s="1"/>
  <c r="E123" i="1"/>
  <c r="F123" i="1" s="1"/>
  <c r="G123" i="1" s="1"/>
  <c r="E124" i="1"/>
  <c r="F124" i="1" s="1"/>
  <c r="G124" i="1" s="1"/>
  <c r="E125" i="1"/>
  <c r="F125" i="1" s="1"/>
  <c r="G125" i="1" s="1"/>
  <c r="E126" i="1"/>
  <c r="F126" i="1" s="1"/>
  <c r="G126" i="1" s="1"/>
  <c r="E127" i="1"/>
  <c r="F127" i="1" s="1"/>
  <c r="G127" i="1" s="1"/>
  <c r="E128" i="1"/>
  <c r="F128" i="1" s="1"/>
  <c r="G128" i="1" s="1"/>
  <c r="E129" i="1"/>
  <c r="F129" i="1" s="1"/>
  <c r="G129" i="1" s="1"/>
  <c r="E130" i="1"/>
  <c r="E131" i="1"/>
  <c r="F131" i="1" s="1"/>
  <c r="G131" i="1" s="1"/>
  <c r="E132" i="1"/>
  <c r="F132" i="1" s="1"/>
  <c r="G132" i="1" s="1"/>
  <c r="E133" i="1"/>
  <c r="F133" i="1" s="1"/>
  <c r="G133" i="1" s="1"/>
  <c r="E134" i="1"/>
  <c r="F134" i="1" s="1"/>
  <c r="G134" i="1" s="1"/>
  <c r="E135" i="1"/>
  <c r="F135" i="1" s="1"/>
  <c r="G135" i="1" s="1"/>
  <c r="E136" i="1"/>
  <c r="F136" i="1" s="1"/>
  <c r="G136" i="1" s="1"/>
  <c r="E137" i="1"/>
  <c r="F137" i="1" s="1"/>
  <c r="G137" i="1" s="1"/>
  <c r="E138" i="1"/>
  <c r="F138" i="1" s="1"/>
  <c r="G138" i="1" s="1"/>
  <c r="E139" i="1"/>
  <c r="F139" i="1" s="1"/>
  <c r="G139" i="1" s="1"/>
  <c r="E140" i="1"/>
  <c r="F140" i="1" s="1"/>
  <c r="G140" i="1" s="1"/>
  <c r="E141" i="1"/>
  <c r="F141" i="1" s="1"/>
  <c r="G141" i="1" s="1"/>
  <c r="E142" i="1"/>
  <c r="F142" i="1" s="1"/>
  <c r="G142" i="1" s="1"/>
  <c r="E143" i="1"/>
  <c r="F143" i="1" s="1"/>
  <c r="G143" i="1" s="1"/>
  <c r="E144" i="1"/>
  <c r="F144" i="1" s="1"/>
  <c r="G144" i="1" s="1"/>
  <c r="E145" i="1"/>
  <c r="F145" i="1" s="1"/>
  <c r="G145" i="1" s="1"/>
  <c r="E146" i="1"/>
  <c r="F146" i="1" s="1"/>
  <c r="G146" i="1" s="1"/>
  <c r="E147" i="1"/>
  <c r="F147" i="1" s="1"/>
  <c r="G147" i="1" s="1"/>
  <c r="E148" i="1"/>
  <c r="F148" i="1" s="1"/>
  <c r="G148" i="1" s="1"/>
  <c r="E149" i="1"/>
  <c r="F149" i="1" s="1"/>
  <c r="G149" i="1" s="1"/>
  <c r="E150" i="1"/>
  <c r="F150" i="1" s="1"/>
  <c r="G150" i="1" s="1"/>
  <c r="E151" i="1"/>
  <c r="F151" i="1" s="1"/>
  <c r="G151" i="1" s="1"/>
  <c r="E152" i="1"/>
  <c r="F152" i="1" s="1"/>
  <c r="G152" i="1" s="1"/>
  <c r="E153" i="1"/>
  <c r="F153" i="1" s="1"/>
  <c r="G153" i="1" s="1"/>
  <c r="E154" i="1"/>
  <c r="F154" i="1" s="1"/>
  <c r="G154" i="1" s="1"/>
  <c r="E155" i="1"/>
  <c r="F155" i="1" s="1"/>
  <c r="G155" i="1" s="1"/>
  <c r="E156" i="1"/>
  <c r="F156" i="1" s="1"/>
  <c r="G156" i="1" s="1"/>
  <c r="E157" i="1"/>
  <c r="F157" i="1" s="1"/>
  <c r="G157" i="1" s="1"/>
  <c r="E158" i="1"/>
  <c r="F158" i="1" s="1"/>
  <c r="G158" i="1" s="1"/>
  <c r="E159" i="1"/>
  <c r="F159" i="1" s="1"/>
  <c r="G159" i="1" s="1"/>
  <c r="E160" i="1"/>
  <c r="F160" i="1" s="1"/>
  <c r="G160" i="1" s="1"/>
  <c r="E161" i="1"/>
  <c r="F161" i="1" s="1"/>
  <c r="G161" i="1" s="1"/>
  <c r="E162" i="1"/>
  <c r="E163" i="1"/>
  <c r="F163" i="1" s="1"/>
  <c r="G163" i="1" s="1"/>
  <c r="E164" i="1"/>
  <c r="F164" i="1" s="1"/>
  <c r="G164" i="1" s="1"/>
  <c r="E165" i="1"/>
  <c r="F165" i="1" s="1"/>
  <c r="G165" i="1" s="1"/>
  <c r="E166" i="1"/>
  <c r="F166" i="1" s="1"/>
  <c r="G166" i="1" s="1"/>
  <c r="E167" i="1"/>
  <c r="F167" i="1" s="1"/>
  <c r="G167" i="1" s="1"/>
  <c r="E168" i="1"/>
  <c r="F168" i="1" s="1"/>
  <c r="G168" i="1" s="1"/>
  <c r="E169" i="1"/>
  <c r="F169" i="1" s="1"/>
  <c r="G169" i="1" s="1"/>
  <c r="E170" i="1"/>
  <c r="F170" i="1" s="1"/>
  <c r="G170" i="1" s="1"/>
  <c r="E171" i="1"/>
  <c r="F171" i="1" s="1"/>
  <c r="G171" i="1" s="1"/>
  <c r="E172" i="1"/>
  <c r="F172" i="1" s="1"/>
  <c r="G172" i="1" s="1"/>
  <c r="E173" i="1"/>
  <c r="F173" i="1" s="1"/>
  <c r="G173" i="1" s="1"/>
  <c r="E174" i="1"/>
  <c r="F174" i="1" s="1"/>
  <c r="G174" i="1" s="1"/>
  <c r="E175" i="1"/>
  <c r="F175" i="1" s="1"/>
  <c r="G175" i="1" s="1"/>
  <c r="E176" i="1"/>
  <c r="F176" i="1" s="1"/>
  <c r="G176" i="1" s="1"/>
  <c r="E177" i="1"/>
  <c r="F177" i="1" s="1"/>
  <c r="G177" i="1" s="1"/>
  <c r="E178" i="1"/>
  <c r="E179" i="1"/>
  <c r="F179" i="1" s="1"/>
  <c r="G179" i="1" s="1"/>
  <c r="E180" i="1"/>
  <c r="F180" i="1" s="1"/>
  <c r="G180" i="1" s="1"/>
  <c r="E181" i="1"/>
  <c r="F181" i="1" s="1"/>
  <c r="G181" i="1" s="1"/>
  <c r="E182" i="1"/>
  <c r="F182" i="1" s="1"/>
  <c r="G182" i="1" s="1"/>
  <c r="E183" i="1"/>
  <c r="F183" i="1" s="1"/>
  <c r="G183" i="1" s="1"/>
  <c r="E184" i="1"/>
  <c r="F184" i="1" s="1"/>
  <c r="G184" i="1" s="1"/>
  <c r="E185" i="1"/>
  <c r="F185" i="1" s="1"/>
  <c r="G185" i="1" s="1"/>
  <c r="E186" i="1"/>
  <c r="F186" i="1" s="1"/>
  <c r="G186" i="1" s="1"/>
  <c r="E187" i="1"/>
  <c r="F187" i="1" s="1"/>
  <c r="G187" i="1" s="1"/>
  <c r="E188" i="1"/>
  <c r="F188" i="1" s="1"/>
  <c r="G188" i="1" s="1"/>
  <c r="E189" i="1"/>
  <c r="E190" i="1"/>
  <c r="F190" i="1" s="1"/>
  <c r="G190" i="1" s="1"/>
  <c r="E191" i="1"/>
  <c r="F191" i="1" s="1"/>
  <c r="G191" i="1" s="1"/>
  <c r="E192" i="1"/>
  <c r="F192" i="1" s="1"/>
  <c r="G192" i="1" s="1"/>
  <c r="E193" i="1"/>
  <c r="F193" i="1" s="1"/>
  <c r="G193" i="1" s="1"/>
  <c r="E194" i="1"/>
  <c r="F194" i="1" s="1"/>
  <c r="G194" i="1" s="1"/>
  <c r="E195" i="1"/>
  <c r="F195" i="1" s="1"/>
  <c r="G195" i="1" s="1"/>
  <c r="E196" i="1"/>
  <c r="F196" i="1" s="1"/>
  <c r="G196" i="1" s="1"/>
  <c r="E197" i="1"/>
  <c r="F197" i="1" s="1"/>
  <c r="G197" i="1" s="1"/>
  <c r="E198" i="1"/>
  <c r="F198" i="1" s="1"/>
  <c r="G198" i="1" s="1"/>
  <c r="E199" i="1"/>
  <c r="F199" i="1" s="1"/>
  <c r="G199" i="1" s="1"/>
  <c r="E200" i="1"/>
  <c r="F200" i="1" s="1"/>
  <c r="G200" i="1" s="1"/>
  <c r="E201" i="1"/>
  <c r="F201" i="1" s="1"/>
  <c r="G201" i="1" s="1"/>
  <c r="E202" i="1"/>
  <c r="F202" i="1" s="1"/>
  <c r="G202" i="1" s="1"/>
  <c r="E203" i="1"/>
  <c r="F203" i="1" s="1"/>
  <c r="G203" i="1" s="1"/>
  <c r="E204" i="1"/>
  <c r="F204" i="1" s="1"/>
  <c r="G204" i="1" s="1"/>
  <c r="E205" i="1"/>
  <c r="F205" i="1" s="1"/>
  <c r="G205" i="1" s="1"/>
  <c r="E206" i="1"/>
  <c r="F206" i="1" s="1"/>
  <c r="G206" i="1" s="1"/>
  <c r="E207" i="1"/>
  <c r="F207" i="1" s="1"/>
  <c r="G207" i="1" s="1"/>
  <c r="E208" i="1"/>
  <c r="F208" i="1" s="1"/>
  <c r="G208" i="1" s="1"/>
  <c r="E209" i="1"/>
  <c r="F209" i="1" s="1"/>
  <c r="G209" i="1" s="1"/>
  <c r="E210" i="1"/>
  <c r="E211" i="1"/>
  <c r="F211" i="1" s="1"/>
  <c r="G211" i="1" s="1"/>
  <c r="E212" i="1"/>
  <c r="F212" i="1" s="1"/>
  <c r="G212" i="1" s="1"/>
  <c r="E213" i="1"/>
  <c r="F213" i="1" s="1"/>
  <c r="G213" i="1" s="1"/>
  <c r="E214" i="1"/>
  <c r="E215" i="1"/>
  <c r="F215" i="1" s="1"/>
  <c r="G215" i="1" s="1"/>
  <c r="E216" i="1"/>
  <c r="F216" i="1" s="1"/>
  <c r="G216" i="1" s="1"/>
  <c r="E217" i="1"/>
  <c r="F217" i="1" s="1"/>
  <c r="G217" i="1" s="1"/>
  <c r="E218" i="1"/>
  <c r="F218" i="1" s="1"/>
  <c r="G218" i="1" s="1"/>
  <c r="E219" i="1"/>
  <c r="F219" i="1" s="1"/>
  <c r="G219" i="1" s="1"/>
  <c r="E220" i="1"/>
  <c r="F220" i="1" s="1"/>
  <c r="G220" i="1" s="1"/>
  <c r="E221" i="1"/>
  <c r="F221" i="1" s="1"/>
  <c r="G221" i="1" s="1"/>
  <c r="E222" i="1"/>
  <c r="F222" i="1" s="1"/>
  <c r="G222" i="1" s="1"/>
  <c r="E223" i="1"/>
  <c r="F223" i="1" s="1"/>
  <c r="G223" i="1" s="1"/>
  <c r="E224" i="1"/>
  <c r="F224" i="1" s="1"/>
  <c r="G224" i="1" s="1"/>
  <c r="E225" i="1"/>
  <c r="F225" i="1" s="1"/>
  <c r="G225" i="1" s="1"/>
  <c r="E226" i="1"/>
  <c r="F226" i="1" s="1"/>
  <c r="G226" i="1" s="1"/>
  <c r="E227" i="1"/>
  <c r="F227" i="1" s="1"/>
  <c r="G227" i="1" s="1"/>
  <c r="E228" i="1"/>
  <c r="F228" i="1" s="1"/>
  <c r="G228" i="1" s="1"/>
  <c r="E229" i="1"/>
  <c r="F229" i="1" s="1"/>
  <c r="G229" i="1" s="1"/>
  <c r="E230" i="1"/>
  <c r="F230" i="1" s="1"/>
  <c r="G230" i="1" s="1"/>
  <c r="E231" i="1"/>
  <c r="F231" i="1" s="1"/>
  <c r="G231" i="1" s="1"/>
  <c r="E232" i="1"/>
  <c r="F232" i="1" s="1"/>
  <c r="G232" i="1" s="1"/>
  <c r="E233" i="1"/>
  <c r="F233" i="1" s="1"/>
  <c r="G233" i="1" s="1"/>
  <c r="E234" i="1"/>
  <c r="F234" i="1" s="1"/>
  <c r="G234" i="1" s="1"/>
  <c r="E235" i="1"/>
  <c r="F235" i="1" s="1"/>
  <c r="G235" i="1" s="1"/>
  <c r="E236" i="1"/>
  <c r="F236" i="1" s="1"/>
  <c r="G236" i="1" s="1"/>
  <c r="E237" i="1"/>
  <c r="F237" i="1" s="1"/>
  <c r="G237" i="1" s="1"/>
  <c r="E238" i="1"/>
  <c r="F238" i="1" s="1"/>
  <c r="G238" i="1" s="1"/>
  <c r="E239" i="1"/>
  <c r="F239" i="1" s="1"/>
  <c r="G239" i="1" s="1"/>
  <c r="E240" i="1"/>
  <c r="F240" i="1" s="1"/>
  <c r="G240" i="1" s="1"/>
  <c r="E241" i="1"/>
  <c r="F241" i="1" s="1"/>
  <c r="G241" i="1" s="1"/>
  <c r="E242" i="1"/>
  <c r="F242" i="1" s="1"/>
  <c r="G242" i="1" s="1"/>
  <c r="E243" i="1"/>
  <c r="F243" i="1" s="1"/>
  <c r="G243" i="1" s="1"/>
  <c r="E244" i="1"/>
  <c r="F244" i="1" s="1"/>
  <c r="G244" i="1" s="1"/>
  <c r="E245" i="1"/>
  <c r="E246" i="1"/>
  <c r="F246" i="1" s="1"/>
  <c r="G246" i="1" s="1"/>
  <c r="E247" i="1"/>
  <c r="F247" i="1" s="1"/>
  <c r="G247" i="1" s="1"/>
  <c r="E248" i="1"/>
  <c r="F248" i="1" s="1"/>
  <c r="G248" i="1" s="1"/>
  <c r="E249" i="1"/>
  <c r="F249" i="1" s="1"/>
  <c r="G249" i="1" s="1"/>
  <c r="E250" i="1"/>
  <c r="F250" i="1" s="1"/>
  <c r="G250" i="1" s="1"/>
  <c r="E251" i="1"/>
  <c r="F251" i="1" s="1"/>
  <c r="G251" i="1" s="1"/>
  <c r="E252" i="1"/>
  <c r="F252" i="1" s="1"/>
  <c r="G252" i="1" s="1"/>
  <c r="E253" i="1"/>
  <c r="F253" i="1" s="1"/>
  <c r="G253" i="1" s="1"/>
  <c r="E254" i="1"/>
  <c r="F254" i="1" s="1"/>
  <c r="G254" i="1" s="1"/>
  <c r="E255" i="1"/>
  <c r="F255" i="1" s="1"/>
  <c r="G255" i="1" s="1"/>
  <c r="E256" i="1"/>
  <c r="F256" i="1" s="1"/>
  <c r="G256" i="1" s="1"/>
  <c r="E257" i="1"/>
  <c r="F257" i="1" s="1"/>
  <c r="G257" i="1" s="1"/>
  <c r="E258" i="1"/>
  <c r="F258" i="1" s="1"/>
  <c r="G258" i="1" s="1"/>
  <c r="E259" i="1"/>
  <c r="F259" i="1" s="1"/>
  <c r="G259" i="1" s="1"/>
  <c r="E260" i="1"/>
  <c r="F260" i="1" s="1"/>
  <c r="G260" i="1" s="1"/>
  <c r="E261" i="1"/>
  <c r="F261" i="1" s="1"/>
  <c r="G261" i="1" s="1"/>
  <c r="E262" i="1"/>
  <c r="F262" i="1" s="1"/>
  <c r="G262" i="1" s="1"/>
  <c r="E263" i="1"/>
  <c r="F263" i="1" s="1"/>
  <c r="G263" i="1" s="1"/>
  <c r="E264" i="1"/>
  <c r="F264" i="1" s="1"/>
  <c r="G264" i="1" s="1"/>
  <c r="E265" i="1"/>
  <c r="F265" i="1" s="1"/>
  <c r="G265" i="1" s="1"/>
  <c r="E266" i="1"/>
  <c r="F266" i="1" s="1"/>
  <c r="G266" i="1" s="1"/>
  <c r="E267" i="1"/>
  <c r="F267" i="1" s="1"/>
  <c r="G267" i="1" s="1"/>
  <c r="E268" i="1"/>
  <c r="F268" i="1" s="1"/>
  <c r="G268" i="1" s="1"/>
  <c r="E269" i="1"/>
  <c r="F269" i="1" s="1"/>
  <c r="G269" i="1" s="1"/>
  <c r="E270" i="1"/>
  <c r="F270" i="1" s="1"/>
  <c r="G270" i="1" s="1"/>
  <c r="E271" i="1"/>
  <c r="F271" i="1" s="1"/>
  <c r="G271" i="1" s="1"/>
  <c r="E272" i="1"/>
  <c r="F272" i="1" s="1"/>
  <c r="G272" i="1" s="1"/>
  <c r="E273" i="1"/>
  <c r="F273" i="1" s="1"/>
  <c r="G273" i="1" s="1"/>
  <c r="E274" i="1"/>
  <c r="F274" i="1" s="1"/>
  <c r="G274" i="1" s="1"/>
  <c r="E275" i="1"/>
  <c r="F275" i="1" s="1"/>
  <c r="G275" i="1" s="1"/>
  <c r="E276" i="1"/>
  <c r="F276" i="1" s="1"/>
  <c r="G276" i="1" s="1"/>
  <c r="E277" i="1"/>
  <c r="E278" i="1"/>
  <c r="F278" i="1" s="1"/>
  <c r="G278" i="1" s="1"/>
  <c r="E279" i="1"/>
  <c r="F279" i="1" s="1"/>
  <c r="G279" i="1" s="1"/>
  <c r="E280" i="1"/>
  <c r="F280" i="1" s="1"/>
  <c r="G280" i="1" s="1"/>
  <c r="E281" i="1"/>
  <c r="F281" i="1" s="1"/>
  <c r="G281" i="1" s="1"/>
  <c r="E282" i="1"/>
  <c r="F282" i="1" s="1"/>
  <c r="G282" i="1" s="1"/>
  <c r="E283" i="1"/>
  <c r="F283" i="1" s="1"/>
  <c r="G283" i="1" s="1"/>
  <c r="E284" i="1"/>
  <c r="F284" i="1" s="1"/>
  <c r="G284" i="1" s="1"/>
  <c r="E285" i="1"/>
  <c r="F285" i="1" s="1"/>
  <c r="G285" i="1" s="1"/>
  <c r="E286" i="1"/>
  <c r="F286" i="1" s="1"/>
  <c r="G286" i="1" s="1"/>
  <c r="E287" i="1"/>
  <c r="F287" i="1" s="1"/>
  <c r="G287" i="1" s="1"/>
  <c r="E288" i="1"/>
  <c r="F288" i="1" s="1"/>
  <c r="G288" i="1" s="1"/>
  <c r="E289" i="1"/>
  <c r="F289" i="1" s="1"/>
  <c r="G289" i="1" s="1"/>
  <c r="E290" i="1"/>
  <c r="F290" i="1" s="1"/>
  <c r="G290" i="1" s="1"/>
  <c r="E291" i="1"/>
  <c r="F291" i="1" s="1"/>
  <c r="G291" i="1" s="1"/>
  <c r="E292" i="1"/>
  <c r="F292" i="1" s="1"/>
  <c r="G292" i="1" s="1"/>
  <c r="E293" i="1"/>
  <c r="F293" i="1" s="1"/>
  <c r="G293" i="1" s="1"/>
  <c r="E294" i="1"/>
  <c r="F294" i="1" s="1"/>
  <c r="G294" i="1" s="1"/>
  <c r="E295" i="1"/>
  <c r="F295" i="1" s="1"/>
  <c r="G295" i="1" s="1"/>
  <c r="E296" i="1"/>
  <c r="F296" i="1" s="1"/>
  <c r="G296" i="1" s="1"/>
  <c r="E297" i="1"/>
  <c r="F297" i="1" s="1"/>
  <c r="G297" i="1" s="1"/>
  <c r="E298" i="1"/>
  <c r="F298" i="1" s="1"/>
  <c r="G298" i="1" s="1"/>
  <c r="E299" i="1"/>
  <c r="F299" i="1" s="1"/>
  <c r="G299" i="1" s="1"/>
  <c r="E300" i="1"/>
  <c r="F300" i="1" s="1"/>
  <c r="G300" i="1" s="1"/>
  <c r="E301" i="1"/>
  <c r="F301" i="1" s="1"/>
  <c r="G301" i="1" s="1"/>
  <c r="E302" i="1"/>
  <c r="F302" i="1" s="1"/>
  <c r="G302" i="1" s="1"/>
  <c r="E303" i="1"/>
  <c r="F303" i="1" s="1"/>
  <c r="G303" i="1" s="1"/>
  <c r="E304" i="1"/>
  <c r="F304" i="1" s="1"/>
  <c r="G304" i="1" s="1"/>
  <c r="E305" i="1"/>
  <c r="F305" i="1" s="1"/>
  <c r="G305" i="1" s="1"/>
  <c r="E306" i="1"/>
  <c r="F306" i="1" s="1"/>
  <c r="G306" i="1" s="1"/>
  <c r="E307" i="1"/>
  <c r="F307" i="1" s="1"/>
  <c r="G307" i="1" s="1"/>
  <c r="E308" i="1"/>
  <c r="F308" i="1" s="1"/>
  <c r="G308" i="1" s="1"/>
  <c r="E309" i="1"/>
  <c r="E310" i="1"/>
  <c r="F310" i="1" s="1"/>
  <c r="G310" i="1" s="1"/>
  <c r="E311" i="1"/>
  <c r="F311" i="1" s="1"/>
  <c r="G311" i="1" s="1"/>
  <c r="E312" i="1"/>
  <c r="F312" i="1" s="1"/>
  <c r="G312" i="1" s="1"/>
  <c r="E313" i="1"/>
  <c r="F313" i="1" s="1"/>
  <c r="G313" i="1" s="1"/>
  <c r="E314" i="1"/>
  <c r="F314" i="1" s="1"/>
  <c r="G314" i="1" s="1"/>
  <c r="E315" i="1"/>
  <c r="F315" i="1" s="1"/>
  <c r="G315" i="1" s="1"/>
  <c r="E316" i="1"/>
  <c r="F316" i="1" s="1"/>
  <c r="G316" i="1" s="1"/>
  <c r="E317" i="1"/>
  <c r="F317" i="1" s="1"/>
  <c r="G317" i="1" s="1"/>
  <c r="E318" i="1"/>
  <c r="F318" i="1" s="1"/>
  <c r="G318" i="1" s="1"/>
  <c r="E319" i="1"/>
  <c r="F319" i="1" s="1"/>
  <c r="G319" i="1" s="1"/>
  <c r="E320" i="1"/>
  <c r="F320" i="1" s="1"/>
  <c r="G320" i="1" s="1"/>
  <c r="E321" i="1"/>
  <c r="F321" i="1" s="1"/>
  <c r="G321" i="1" s="1"/>
  <c r="E322" i="1"/>
  <c r="F322" i="1" s="1"/>
  <c r="G322" i="1" s="1"/>
  <c r="E323" i="1"/>
  <c r="F323" i="1" s="1"/>
  <c r="G323" i="1" s="1"/>
  <c r="E324" i="1"/>
  <c r="F324" i="1" s="1"/>
  <c r="G324" i="1" s="1"/>
  <c r="E325" i="1"/>
  <c r="F325" i="1" s="1"/>
  <c r="G325" i="1" s="1"/>
  <c r="E326" i="1"/>
  <c r="F326" i="1" s="1"/>
  <c r="G326" i="1" s="1"/>
  <c r="E327" i="1"/>
  <c r="F327" i="1" s="1"/>
  <c r="G327" i="1" s="1"/>
  <c r="E328" i="1"/>
  <c r="F328" i="1" s="1"/>
  <c r="G328" i="1" s="1"/>
  <c r="E329" i="1"/>
  <c r="F329" i="1" s="1"/>
  <c r="G329" i="1" s="1"/>
  <c r="E330" i="1"/>
  <c r="F330" i="1" s="1"/>
  <c r="G330" i="1" s="1"/>
  <c r="E331" i="1"/>
  <c r="F331" i="1" s="1"/>
  <c r="G331" i="1" s="1"/>
  <c r="E332" i="1"/>
  <c r="F332" i="1" s="1"/>
  <c r="G332" i="1" s="1"/>
  <c r="E333" i="1"/>
  <c r="F333" i="1" s="1"/>
  <c r="G333" i="1" s="1"/>
  <c r="E334" i="1"/>
  <c r="F334" i="1" s="1"/>
  <c r="G334" i="1" s="1"/>
  <c r="E335" i="1"/>
  <c r="F335" i="1" s="1"/>
  <c r="G335" i="1" s="1"/>
  <c r="E336" i="1"/>
  <c r="F336" i="1" s="1"/>
  <c r="G336" i="1" s="1"/>
  <c r="E337" i="1"/>
  <c r="F337" i="1" s="1"/>
  <c r="G337" i="1" s="1"/>
  <c r="E338" i="1"/>
  <c r="F338" i="1" s="1"/>
  <c r="G338" i="1" s="1"/>
  <c r="E339" i="1"/>
  <c r="F339" i="1" s="1"/>
  <c r="G339" i="1" s="1"/>
  <c r="E340" i="1"/>
  <c r="F340" i="1" s="1"/>
  <c r="G340" i="1" s="1"/>
  <c r="E341" i="1"/>
  <c r="E342" i="1"/>
  <c r="F342" i="1" s="1"/>
  <c r="G342" i="1" s="1"/>
  <c r="E343" i="1"/>
  <c r="F343" i="1" s="1"/>
  <c r="G343" i="1" s="1"/>
  <c r="E344" i="1"/>
  <c r="F344" i="1" s="1"/>
  <c r="G344" i="1" s="1"/>
  <c r="E345" i="1"/>
  <c r="F345" i="1" s="1"/>
  <c r="G345" i="1" s="1"/>
  <c r="E346" i="1"/>
  <c r="F346" i="1" s="1"/>
  <c r="G346" i="1" s="1"/>
  <c r="E347" i="1"/>
  <c r="F347" i="1" s="1"/>
  <c r="G347" i="1" s="1"/>
  <c r="E348" i="1"/>
  <c r="F348" i="1" s="1"/>
  <c r="G348" i="1" s="1"/>
  <c r="E349" i="1"/>
  <c r="F349" i="1" s="1"/>
  <c r="G349" i="1" s="1"/>
  <c r="E350" i="1"/>
  <c r="F350" i="1" s="1"/>
  <c r="G350" i="1" s="1"/>
  <c r="E351" i="1"/>
  <c r="F351" i="1" s="1"/>
  <c r="G351" i="1" s="1"/>
  <c r="E352" i="1"/>
  <c r="F352" i="1" s="1"/>
  <c r="G352" i="1" s="1"/>
  <c r="E353" i="1"/>
  <c r="F353" i="1" s="1"/>
  <c r="G353" i="1" s="1"/>
  <c r="E354" i="1"/>
  <c r="F354" i="1" s="1"/>
  <c r="G354" i="1" s="1"/>
  <c r="E355" i="1"/>
  <c r="F355" i="1" s="1"/>
  <c r="G355" i="1" s="1"/>
  <c r="E356" i="1"/>
  <c r="F356" i="1" s="1"/>
  <c r="G356" i="1" s="1"/>
  <c r="E357" i="1"/>
  <c r="F357" i="1" s="1"/>
  <c r="G357" i="1" s="1"/>
  <c r="E358" i="1"/>
  <c r="F358" i="1" s="1"/>
  <c r="G358" i="1" s="1"/>
  <c r="E359" i="1"/>
  <c r="F359" i="1" s="1"/>
  <c r="G359" i="1" s="1"/>
  <c r="E3" i="1"/>
  <c r="F3" i="1" s="1"/>
  <c r="G3" i="1" s="1"/>
  <c r="G360" i="1" l="1"/>
</calcChain>
</file>

<file path=xl/sharedStrings.xml><?xml version="1.0" encoding="utf-8"?>
<sst xmlns="http://schemas.openxmlformats.org/spreadsheetml/2006/main" count="744" uniqueCount="379">
  <si>
    <t>OBJETO</t>
  </si>
  <si>
    <t>UNI MEDIDA</t>
  </si>
  <si>
    <t>QUANT</t>
  </si>
  <si>
    <t>PREÇO EM 2023</t>
  </si>
  <si>
    <t>TOTAL ESTIMADO  PARA LICITAR</t>
  </si>
  <si>
    <t>PREVISÃO PARA LICITAÇÃO</t>
  </si>
  <si>
    <t>CLASSIFICAÇÃO</t>
  </si>
  <si>
    <t>A possível contratação de empresa especializada na prestação de Serviços de Segurança e Medicina do Trabalho, para atender a Prefeitura Municipal de Ribeirão Claro, distribuídos em seus diversos e departamentos pelo período de 24 meses.</t>
  </si>
  <si>
    <t xml:space="preserve">Assinatura de Software de Tratamento de Ponto. Que atende aos requisitos da Portaria 641 MTP (Empresas Vinculadas ao Regime da CLT). </t>
  </si>
  <si>
    <t>Bolsa de Estagio – Contratação de Auxilio no Processo de Concessão de Estagio</t>
  </si>
  <si>
    <t>SVÇ</t>
  </si>
  <si>
    <t>Capacitação/Atualização dos Servidores Municipais</t>
  </si>
  <si>
    <t>Construção de Túnel de Acesso Dedicado entre o Paco Municipal e os demais prédios da Prefeitura Municipal de Ribeirão Claro - (Intranet)</t>
  </si>
  <si>
    <t>Contratação de empresa para serviço de segurança privada com fornecimento de 10 (dez) seguranças (todos deverão comprovar o CNV), compostos por homens e mulheres para o evento do Cavalgada Ecológica dos Três Corações.</t>
  </si>
  <si>
    <t>Contratação de serviços de jornal em formato standard com periodicidade diária (mínimo 5 x semanais), para publicação de atos oficiais da Prefeitura, Câmara Municipal e Serviço Autônomo de Água e Esgoto.</t>
  </si>
  <si>
    <t>Curso referente ao e-social com serviços de parametrização, toda configuração para envio dos dados para a receita federal e acompanhamento.</t>
  </si>
  <si>
    <t>Curso Reinf para Setor de Contabilidade ministrado diretamente na entidade com carga horária de 8 horas, parametrização do sistema para envio dos dados e acompanhamento.</t>
  </si>
  <si>
    <t>Fornecimento e gerenciamento de auxílio alimentação por meio de cartão magnético/eletrônico com dispositivo de segurança e senha individual, contemplando carga e recarga de valor.</t>
  </si>
  <si>
    <t>UNI</t>
  </si>
  <si>
    <t>Fornecimento e gerenciamento de cesta de natal em pecúnia por meio de cartão magnético/eletrônico com dispositivo de segurança e senha individual, contemplando carga e recarga de valor.</t>
  </si>
  <si>
    <t>uni</t>
  </si>
  <si>
    <t>Gerenciamento, publicação e atualização de novas legislações e documentos administrativos no sistema: acesso ao banco de dados de legislações municipais, estaduais e demais recursos do sistema.</t>
  </si>
  <si>
    <t>Gestão de abastecimento por meio de cartão magnético. Utilizando SOFTWARE ONLINE/WEB, e realizando a emissão dos cartões magnéticos personalizados para a entidade, para ate 95 veículos.</t>
  </si>
  <si>
    <t xml:space="preserve">Link dedicado de Fibra Óptica simétrico de 600 Megabits, entregue no prédio da Prefeitura Municipal com Uptime de 99 % mensal. </t>
  </si>
  <si>
    <t>Locação com montagem e desmontagem de tenda aberta, nas dimensões de 10,00 metros frente x 10,00 metros de profundidade, 3,00 metros de altura em seus pés de sustentação, cobertura do tipo pirâmide, com lona branca, estrutura com tubo galvanizado para uso do público em geral. A tenda poderá ser montada na cidade ou em outros bairros em um raio de até 15 km da sede do município.</t>
  </si>
  <si>
    <t>Locação com montagem e desmontagem de tenda aberta, nas dimensões de 5,00 metros frente x 5,00 metros de profundidade, 3,00 metros de altura em seus pés de sustentação, cobertura do tipo pirâmide, com lona branca, estrutura com tubo galvanizado para uso do público em geral. A tenda poderá ser montada na cidade ou em outros bairros em um raio de até 15 km da sede do município.</t>
  </si>
  <si>
    <t>Locação de banheiro químico (feminino e masculino) para os dias 21, 22 e 23 de Abril de 2023, durante as festividades da Cavalgada Ecológica dos Três Corações.</t>
  </si>
  <si>
    <t>Locação de transformador de 150 KVA 220/127 V</t>
  </si>
  <si>
    <t>Locação de transformador de 300 KVA 220/127V</t>
  </si>
  <si>
    <t>Locação de Multifuncional a Laser ou Led Monocromático - impressão mínima 40 PPM – impressora, copiadora, scanner via rede – conectividade em rede – frente e verso automático na impressão e digitaliz</t>
  </si>
  <si>
    <t>Locação de ônibus urbano com capacidade mínima de 35 lugares com data de fabricação não superior a 12 (doze) anos para atender emergencialmente o transporte coletivo da cidade de Ribeirão Claro/PR</t>
  </si>
  <si>
    <t>Manutenção de cadeiras utilizadas pela Prefeitura.</t>
  </si>
  <si>
    <t>Módulo Cemitério</t>
  </si>
  <si>
    <t>MÊS</t>
  </si>
  <si>
    <t>Modulo de Alvará On-Line</t>
  </si>
  <si>
    <t>Modulo de Contabilidade Publica</t>
  </si>
  <si>
    <t>Modulo de Fiscalização</t>
  </si>
  <si>
    <t>Modulo de Nota Fiscal Eletrônica</t>
  </si>
  <si>
    <t>Modulo de Orçamento E Execução (PPA, LDO e LOA)</t>
  </si>
  <si>
    <t>Modulo de Portal/Aplicativo Do Cidadão Via Internet</t>
  </si>
  <si>
    <t>Modulo de Tesouraria</t>
  </si>
  <si>
    <t>Modulo de Tributação Municipal</t>
  </si>
  <si>
    <t>Modulo de Tributação Web</t>
  </si>
  <si>
    <t>Modulo de Almoxarifado</t>
  </si>
  <si>
    <t>Modulo de Compras e Licitações</t>
  </si>
  <si>
    <t>Modulo de Gestão De Recursos Humanos E Folha De Pagamento E Holerite Web, E-Social</t>
  </si>
  <si>
    <t>Prestação  de Serviços de Assistente de Eletricista/Encanador (Item1, Lote 3, da Chamada Publica Nº 2/2022)</t>
  </si>
  <si>
    <t>Prestação de serviço em rede de comunicação dedicada para uso exclusivo da Prefeitura de Ribeirão Claro composta por construção de topologia de rede instalação configuração e manutenção de rede</t>
  </si>
  <si>
    <t>Prestação de serviços de locação, instalação e assistência técnica preventiva e corretiva de rede de internet gratuita - PID</t>
  </si>
  <si>
    <t>Prestação de serviços de Serralheria (Item1, Lote 1, da Chamada Publica nº 3/2022)</t>
  </si>
  <si>
    <t>H</t>
  </si>
  <si>
    <t>Recepcionista</t>
  </si>
  <si>
    <t>Renovação de assinatura do orientador trabalhista online</t>
  </si>
  <si>
    <t>Serviço de gravação de áudio para divulgação em carro de som</t>
  </si>
  <si>
    <t>Serviços de divulgação de eventos através de carro de som</t>
  </si>
  <si>
    <t>Serviço de implantação de firewall, software de monitoramento e gerenciamento de redes, contemplando os equipamentos.</t>
  </si>
  <si>
    <t>Serviço de importação de dados para tributação referente a cadastros de contribuintes ajuizados e não ajuizados.</t>
  </si>
  <si>
    <t>Serviço de recepcionista</t>
  </si>
  <si>
    <t>Serviço mensal de consultoria, firewall, monitoramento e gerenciamento de redes</t>
  </si>
  <si>
    <t>Serviços de consultoria em marketing digital e produção de conteúdo: diagnostico sobre presença digital; consultoria técnica para criação de conteúdo digital – abrangendo produção e desenvolvimento.</t>
  </si>
  <si>
    <t>Fornecimento de equipe com 04 elementos. 15 dias, das 08:00h as 23:00h</t>
  </si>
  <si>
    <t xml:space="preserve"> Locação de transformador de 225 KVA 15 kV 220/127 v</t>
  </si>
  <si>
    <t xml:space="preserve">Elaboração do plano de segurança contra incêndio e pânico; com a elaboração de plantas e memoriais necessários para aprovação junto ao comando do corpo de bombeiros de jacarezinho; emissão de ART. </t>
  </si>
  <si>
    <t>Locação de 02 (dois) geradores com partida automática para uso no palco de shows da 25ª Fescafé de 06 a 09 de julho de 2023; de 260kva, com todas as despesas incluídas, frete, instalação, técnico, des</t>
  </si>
  <si>
    <t>Gerador trifásico 220v a diesel cabinado silenciado serie 8500 XP com potencia mínima de 7,5kVA e sistema ATS de partida automática quando conectado a rede</t>
  </si>
  <si>
    <t>Locação de 02 containers para banho, com no mínimo 07 (sete) chuveiros elétricos, divididos em cabines individuais, para atendimento do rodeio e barraqueiros da 25ª FESCAFÉ, que acontecerá nos dias 06</t>
  </si>
  <si>
    <t>Locação de 04 containers sanitário luxo, medidas mínimas de 6,00 x 2,20 metros, contendo 07 (sete) sanitários individuais, com acabamento liso em ambas as faces, com caixa de dejetos de 700 litros e c</t>
  </si>
  <si>
    <t>Locação de banheiro químico (feminino e masculino) para os dias 06, 07, 08 e 09 de Julho de 2023, durante a realização da 25ª Fescafé.</t>
  </si>
  <si>
    <t>DIA</t>
  </si>
  <si>
    <t xml:space="preserve">Locação de equipamento de som – estrutura básica. </t>
  </si>
  <si>
    <t>Locação de equipamento de som e iluminação – estrutura completa.</t>
  </si>
  <si>
    <t>Locação de sensores de presença conectados ao painel eletrônico de contagem de publico progressivo e regressivo em tempo real durante 04 dias da 25ª Fescafe</t>
  </si>
  <si>
    <t>Locação e instalação de 50 extintores BC 4kg com suporte; locação e instalação de 30 extintores de água 10 l com suporte; locação e instalação de 80 placas de extintores</t>
  </si>
  <si>
    <t xml:space="preserve">Arena, brete, curral e </t>
  </si>
  <si>
    <t xml:space="preserve">Palco de 15x10m e 2,20m de altura,em estrutura metálica, </t>
  </si>
  <si>
    <t>Pavilhão: 4550m² (70x65m²) de cobertura</t>
  </si>
  <si>
    <t>Locação: tendas 10x05m - com área total de 50 metros quadrados; - cobertura piramidal em lona sintética (anti-chamas), térmica na cor branca; - estrutura de ferro pintado na cor cinza:- tamanho- 10 x 5m; altura</t>
  </si>
  <si>
    <t>Locação: tendas 10x10m - com área total de 100 metros quadrados; cobertura piramidal em lona sintética na cor branca; - estrutura de ferro pintado na cor branca: tamanho-10x 11m; altura de 3,5m na extremidade.</t>
  </si>
  <si>
    <t>Locação: tendas 5x5m - com área total de 25 metros quadrados; - cobertura piramidal em lona sintética (anti-chamas) na cor bronca: - estrutura de ferro pintado na cor branca; - tamanho- 05 x 05m; - altura de 2</t>
  </si>
  <si>
    <t>Arquibancada</t>
  </si>
  <si>
    <t>Camarim modelo octanorme: 2 unidades com12 m² cada,com ar condicionado</t>
  </si>
  <si>
    <t>Fechamento em lona – estruturas em metal com lonas anti-chamas na cor branca, com 01, 02 ou 03 metros de altura.</t>
  </si>
  <si>
    <t>M</t>
  </si>
  <si>
    <t xml:space="preserve">Fechamento metálico - estruturado em chapas metálicas não permitindo a visão </t>
  </si>
  <si>
    <t>Grade de isolamento, medindo 1,20 x2, 20 metros.</t>
  </si>
  <si>
    <t>Contratação de empresa para serviço de segurança privada com fornecimento de 12 (doze) seguranças (todos deverão comprovar o CNV), compostos por homens e mulheres para o evento denominado Desfile da Rainha</t>
  </si>
  <si>
    <t>Contratação de empresa para serviço de segurança privada com fornecimento de 55 (cinquenta e cinco) seguranças (todos deverão comprovar o CNV), compostos por homens e mulheres, com disponibilização de no mínimo 06 (seis) portais detectores de metal, para o evento denominado 25ª. FESCAFÉ.</t>
  </si>
  <si>
    <t>Contratação de empresa para prestação de serviços com 05 (cinco) bombeiros civis, para o evento denominado 25ª. FESCAFÉ, que acontecerá no Centro de Eventos Barão Victor Von Rainer Harbach</t>
  </si>
  <si>
    <t>Contratação de empresa detentora da data e direitos de exclusividade do show da Dupla Clayton &amp; Romário, que se apresentará no Centro de Eventos Barão Victor Von Hainner Harbach, na 25ª Fescafé</t>
  </si>
  <si>
    <t>Contratação de empresa detentora da data e direitos de exclusividade do show da Dupla Israel &amp; Rodolffo, que se apresentará no Centro de Eventos Barão Victor Von Hainner Harbach, na 25ª Fescafé</t>
  </si>
  <si>
    <t>Contratação de empresa detentora da data e direitos de exclusividade do show da Dupla Matogrosso &amp; Mathias, que se apresentará no Centro de Eventos Barão Victor Von Hainner Harbach, na 25ª Fescafé</t>
  </si>
  <si>
    <t>Contratação de empresa detentora da data e direitos de exclusividade do show do artista Felipe Araújo, que se apresentará no Centro de Eventos Barão Victor Von Hainner Harbach, na 25ª Fescafé</t>
  </si>
  <si>
    <t>Contratação de empresa detentora da data e direitos de exclusividade do show do DJ André Olly, que se apresentará no Centro de Eventos Barão Victor Von Hainner Harbach, na 25ª Fescafé</t>
  </si>
  <si>
    <t>Contratação de empresa detentora da data e direitos de exclusividade do show dos artistas Us Agroboy, que se apresentarão no Centro de Eventos Barão Victor Von Hainner Harbach, na 25ª Fescafé</t>
  </si>
  <si>
    <t>Locação: caminhão guindaste com 3 elementos 24 horas durante 4 dias</t>
  </si>
  <si>
    <t>Pacote de 44.000 (quarenta e quatro mil) minutos individuais em ligações vc1, vc2 e vc3 para móvel on, off net e fixo para qualquer operadora com utilização do csp15</t>
  </si>
  <si>
    <t>Recarga de extintor água pressurizada 10 LTS</t>
  </si>
  <si>
    <t>Recarga de extintor CO2 04 KG</t>
  </si>
  <si>
    <t>Recarga de extintor PO ABC 06 KG</t>
  </si>
  <si>
    <t>Recarga de extintor PO ABC 04 KG</t>
  </si>
  <si>
    <t>Recarga de extintor pó químico 04 KG (BC)</t>
  </si>
  <si>
    <t>Recarga de extintor pó químico 06 KG (BC)</t>
  </si>
  <si>
    <t>Locação de Multifuncional a Laser ou Led Monocromático - impressão mínima 23 PPM – impressora, copiadora, scanner via rede – conectividade em rede – frente e verso automático na impressão e digitalização</t>
  </si>
  <si>
    <t>Contratação de serviços de jornal em formato standardca, implantação, suporte e solução completa de equipamentos para atender ao Município, compreendendo: 01 - BAPX IP (locação); 01 telefone IP - com 6 contas...</t>
  </si>
  <si>
    <t>Lavagem completa com engraxamento em micro ônibus</t>
  </si>
  <si>
    <t>Lavagem completa com engraxamento em ônibus</t>
  </si>
  <si>
    <t>Lavagem completa em veículos leves</t>
  </si>
  <si>
    <t>Lavagem sem motor em micro ônibus</t>
  </si>
  <si>
    <t>Lavagem sem motor em ônibus</t>
  </si>
  <si>
    <t>Lavagem sem motor em veículos leves</t>
  </si>
  <si>
    <t>Serviço de montagem ou troca de pneus em veículos leves (carros e pick-ups).</t>
  </si>
  <si>
    <t>Serviço de montagem ou troca de pneus em veículos pesados (caminhões e ônibus).</t>
  </si>
  <si>
    <t>Serviço de remendo de pneus em veículos leves (carros e pick-ups).</t>
  </si>
  <si>
    <t>Serviço de remendo de pneus em veículos pesados (caminhões e ônibus).</t>
  </si>
  <si>
    <t>Serviço de revisão de bicos</t>
  </si>
  <si>
    <t>Serviço de revisão no sistema pneumático, incluindo reparação de vazamentos dos encanamentos, testes das válvulas do sistema e retirada da válvula secadora APU e válvula de 4 vias, troca de reparo,</t>
  </si>
  <si>
    <t>Serviços de desmontagem e montagem do cabeçote</t>
  </si>
  <si>
    <t>Vulcanização de pneus veículos leves (carros e pick-ups).</t>
  </si>
  <si>
    <t>Vulcanização de pneus veículos pesados (caminhões e ônibus).</t>
  </si>
  <si>
    <t>Aquisição de pelas especificas do sistema de freio, embreagem e cubo de rodas dos veículos automotores; de acordo com a tabela audatex e deto.</t>
  </si>
  <si>
    <t>Seguro para FIAT / MOBI LIKE – Ano/Modelo: 2018/2019 - Placa: BCQ-8415</t>
  </si>
  <si>
    <t>Seguro para FIAT / UNO MILLE ECONOMY - Ano/Modelo: 2009/2010 - Placas: ARK-7419.</t>
  </si>
  <si>
    <t>Seguro para FORD FIESTA FLEX - Ano 2008/2009 - Placas: EGC 6593</t>
  </si>
  <si>
    <t>Seguro para o veículo M. BENZ / INDUSCAR APACHE - Ano/Modelo: 2010/2010 - Placa: HBZ-5J48</t>
  </si>
  <si>
    <t>Seguro para SUZUKI MOTO GSR 125 CC, Placas AZG 3287</t>
  </si>
  <si>
    <t>Gasolina Comum</t>
  </si>
  <si>
    <t>L</t>
  </si>
  <si>
    <t>Óleo Diesel s-10</t>
  </si>
  <si>
    <t>Adesivo instantâneo multiuso - 20 g a base de cianoacrilato. Deve ter forte poder de adesão, proporcionando colagens em diversos tipos de materiais, e boa consistência, de modo a evitar que escorra com</t>
  </si>
  <si>
    <t>Agenda diária espiral capa dura, sendo 01 dia em cada pagina</t>
  </si>
  <si>
    <t>Apontador de lápis - em plástico resistente - c/ deposito</t>
  </si>
  <si>
    <t>Arquivo morto - polionda - azul - medidas 35 x 24 x 13 cm</t>
  </si>
  <si>
    <t>Arquivo morto em papelão 350x135x240</t>
  </si>
  <si>
    <t>Bloco para recado adesivo colorido - medidas: 38 mm x 51 mm - pacote c/ 4 blocos</t>
  </si>
  <si>
    <t>Caderno universitário espiral - 1 matéria capa dura – 80 folhas – 200 mm x 275 mm</t>
  </si>
  <si>
    <t>Caixa correspondência tripla articulável</t>
  </si>
  <si>
    <t>Calculadora eletrônica 12 dígitos; dimensões aproximadas do produto de no mínimo - cm (AXL) 20x15cm; com pilha AA</t>
  </si>
  <si>
    <t>Caneta esferográfica - 0.7 escrita fina - de primeira qualidade, com tampa na mesma cor da tinta, corpo sextavado de resina termoplástica pigmentada ou transparente medindo aproximadamente 14,0cm sem</t>
  </si>
  <si>
    <t>Caneta marca texto - cor amarela</t>
  </si>
  <si>
    <t>Caneta marca texto - cor verde</t>
  </si>
  <si>
    <t>Clips 2/0 - em arame de aço - galvanizado - cx 500 gr</t>
  </si>
  <si>
    <t>Cola branca lavável - não toxica - 90 g</t>
  </si>
  <si>
    <t>Cola em bastão - 36 g - atóxica</t>
  </si>
  <si>
    <t>Cola universal para artesanato – transparente – secagem rápida – atóxica -  embalagem mínima de 17g</t>
  </si>
  <si>
    <t>Elástico p/ dinheiro látex natural pct c/ 1 k</t>
  </si>
  <si>
    <t>Envelope branco 20,0 x 28,0 cm</t>
  </si>
  <si>
    <t>Envelope oficio branco - 11,5 x 23,0 cm</t>
  </si>
  <si>
    <t>Envelope branco - 26,0 x 36,0 cm</t>
  </si>
  <si>
    <t>Estilete - material plástico resistente - quebra-laminas integrado - lamina 9 mm - dimensões aprox. 13,5 x 1,5cm (AXL)</t>
  </si>
  <si>
    <t>Fita adesiva crepe - branca - medidas 19 mm x 50 m - rolo</t>
  </si>
  <si>
    <t>Fita adesiva dupla face - medidas 19 mm x 30 m - rolo</t>
  </si>
  <si>
    <t>Fita adesiva transparente - PVC - medidas 4,5 cm x 50 m - rolo</t>
  </si>
  <si>
    <t>Fita corretiva 10mx5mm</t>
  </si>
  <si>
    <t>Grampo trilho - galvanizado - cx c/ 50</t>
  </si>
  <si>
    <t>Grampeador de mesa 23/8-13 - p/ grampos do tipo 23/8 à 23/13 – até 100 fls</t>
  </si>
  <si>
    <t>Grampeador de mesa 26/6 - p/ grampos do tipo 24/6 e 26/6 – mínimo 20fls</t>
  </si>
  <si>
    <t>Grampo p/ grampeador 26/6 - galvanizado - cx c/ 5000</t>
  </si>
  <si>
    <t>Lápis preto nº 2 apontado – redondo - de madeira de reflorestamento</t>
  </si>
  <si>
    <t>Livro de protocolo - 1/4 - brochura - 100 fls - capa dura - revestido c/ papel off-set plastificado</t>
  </si>
  <si>
    <t>Papel sulfite a4 (21,0 x 29,7 cm) - 75 g/m2 - alvura mínima de 90%, opacidade mínima de 87%, umidade entre 3,5 %(+ou-1,0), conf. Norma Tappy, na cor branca - resma</t>
  </si>
  <si>
    <t>Pasta az 8 cm - capa revest. C/ Papel Kraft cor preta - min 34,5 x 28,5 x 5,3 cm</t>
  </si>
  <si>
    <t>Pasta em l - transparente - em plástico rigido - formato 0,15 x 220 x 330 mm - embalagem c/ 10</t>
  </si>
  <si>
    <t>Pasta plástica - c/ aba elástica - dimensões 233 x348 mm - cor azul</t>
  </si>
  <si>
    <t>Perfurador de papel 2 furos. Capacidade para perfurar 20 folhas de papel 75 g/m². Estrutura metálica.</t>
  </si>
  <si>
    <t>Tesoura - medindo 21 cm, cabo em polipropileno atóxico, com anéis de borracha, para destro, 02 dedos, com rebite, lamina em aço inoxidável, com garantia contra defeito de fabricação por tempo indeterminado</t>
  </si>
  <si>
    <t>Umidificador molha dedo para manuseio de papeis - embalagem com aproximadamente 12g</t>
  </si>
  <si>
    <t>Organizador de mesa acrílico cristal c/ recipiente p/ clips caneta e papel colorido</t>
  </si>
  <si>
    <t>Papel Vergê branco a4 210x297mm 90g/m² - pacotes com 50 folhas</t>
  </si>
  <si>
    <t>Pasta catalogo - c/ 100 plásticos - capa PVC (plástica) preta - 4 colchetes - c/ visor externo - dimensões 243 x 330 mm</t>
  </si>
  <si>
    <t>Pasta polionda - aba elástica - dimensões 315 x 226 x 55 mm - verde</t>
  </si>
  <si>
    <t>Pilha alcalina AAA - embalagem c/ 2</t>
  </si>
  <si>
    <t>Prancheta em material plástico transparente clip em metal dimensões 34x24 cm</t>
  </si>
  <si>
    <t>Régua plástica - 30 cm - transparente</t>
  </si>
  <si>
    <t>Saco plástico (pasta catalogo) - c/ 2 furos - formato 0,10 x 250 x 370 mm médio 0,10</t>
  </si>
  <si>
    <t>Tinta p/ carimbo auto-entintado - 40 ml - atóxica - preta</t>
  </si>
  <si>
    <t>Álcool em gel 70% - frasco com 500 ml trazendo numero do lote, data de fabricacao e validade.</t>
  </si>
  <si>
    <t xml:space="preserve">Álcool etílico liquido hidratado 70% INPM – frasco de 1l, com acao antisseptica, 
com 70% de álcool etílico, com eliminação de 99,9% das bacterias
</t>
  </si>
  <si>
    <t>Borrifador frasco em plástico polipropileno, com bico borrifador tipo spray, capacidade de 500 ml</t>
  </si>
  <si>
    <t>Açúcar cristalizado - tipo 1 - sacarose de cana-de-açúcar  na cor branca - embalagem em plástico   resistente c/ dados de identificação do produto, marca do fabricante, data de  fabricação e validade</t>
  </si>
  <si>
    <t>Açúcar refinado - embalagem 1 kg - tipo 1 - sacarose de cana-de-açúcar na cor branca - embalagem em plástico resistente c/ dados de identificação do produto, marca do fabricante, data de fabricação e</t>
  </si>
  <si>
    <t>Adoçante liquido dietético com stevia - c/ sacarina sódica, ciclamato de sódio e glicosídeos de esteviol - embalagem 80 ml</t>
  </si>
  <si>
    <t>Água mineral de 500 ml - especificação: água mineral com registro no ministerio da saúde, em garrafa de 500 ml, sem gás, em embalagem de material descartavel, sendo que o mesmo deve estar dentro do pr</t>
  </si>
  <si>
    <t>Água mineral - fluoretada e hipotermal - embalagem em plástico resistente com tampa - c/ dados de identificação da fonte, marca do fabricante, data de envase, prazo de validade e registro no min.</t>
  </si>
  <si>
    <t>Água sanitária - embalagem c/ 2 l - mínimo 2% de teor de cloro ativo - embalagem em plástico resistente c/ dados de identificação do produto, marca do fabricante, numero do lote, data de fabricação e</t>
  </si>
  <si>
    <t>Amaciante de roupas - de 1ª qualidade. com capsulas de perfume, perfumacao agradável e prolongada nas roupas. composição: cloreto de dialquil dimetil amonio, coadjuvantes, fragrâncias, 1,2 benzotiazol</t>
  </si>
  <si>
    <t>Bacia plástica - capacidade mínima 10 l - confeccionado em material resistente</t>
  </si>
  <si>
    <t>Bacia plástica - capacidade mínima 20 l - confeccionado em material resistente</t>
  </si>
  <si>
    <t>Balde plástico - capacidade mínima 15 l - confeccionado em material resistente - c/ alça de metal - s/ tampa</t>
  </si>
  <si>
    <t>Balde plástico - capacidade mínima 20 l - confeccionado em material resistente - c/ alça de metal - s/ tampa</t>
  </si>
  <si>
    <t>Balde plástico - capacidade mínima 8 l - confeccionado em material resistente - c/ alça de metal - s/ tampa</t>
  </si>
  <si>
    <t>Café grão puro, torrado e moído, de 1ª qualidade, embalagem de 500 g, sabor e aroma agradável, coloração marrom escuro, homogêneo, sem presenca de casco e outros produtos da moagem.</t>
  </si>
  <si>
    <t>Canecão/ leiteira de alumínio - capacidade 2 litros com 14 cm de diâmetro, alça revestida em plástico</t>
  </si>
  <si>
    <t xml:space="preserve">Cera liquida - embalagem c/ mínimo 750 ml - auto brilho - c/ cera de carnaúba, parafina, resina alcalina solúvel, cera de polietileno, conservante, pigmento, perfume e água </t>
  </si>
  <si>
    <t>Cesto plástico - capacidade 10 l - confeccionado em material resistente - s/ tampa</t>
  </si>
  <si>
    <t>Chá mate - tostado - mínimo 70% de folhas e restante de talos - embalagem original do fabricante -  embalagem c/ dados de identificação do produto, marca do fabricante, numero do lote, data de fabrica</t>
  </si>
  <si>
    <t>Colher descartável para café - confeccionada em polipropileno - embalagem com 250 uni</t>
  </si>
  <si>
    <t xml:space="preserve">Copo descartável p/ água - capacidade mínima 180 ml - não reciclado - p/ líquidos - corpo frisado e rebordeado anticortante - confeccionado em poliestireno atóxico na cor branca ou transparente </t>
  </si>
  <si>
    <t>Copo descartável p/ café - capacidade 50 ml - não reciclado - p/ líquidos - corpo frisado e rebordeado anticortante - confeccionado em poliestireno atóxico na cor branca - embalagem original do fabrica</t>
  </si>
  <si>
    <t>Desinfetante a base de óleo de eucalipto - liquido - super concentrado - diluição mínima de 1x20 - 100ml</t>
  </si>
  <si>
    <t>Desinfetante com aroma de lavanda - embalagem c/ 2 l - concentrado - tensoativo catiônico, sequestrante, preservante, opacificante, controlador de ph, fragrância e veiculo - embalagem em plástico resistente</t>
  </si>
  <si>
    <t>Desentupidor para pia e ralo - embalagem c/ 300 gr - a base de soda caustica - granulado - hidróxido de sódio, cloreto de sódio, nitrato de sódio, barrilha, alumínio, corante</t>
  </si>
  <si>
    <t>Desodorizante de ambientes - spray - embalagem c/ 360 ml - a base de água, anti - oxidante, fragrância, emulsificante, coadjuvante, preservante e propelentes - embalagem c/ dados de identificação do p</t>
  </si>
  <si>
    <t>Detergente - embalagem c/ 500 ml - liquido - neutro - tensoativos aniônicos, glicerina, coadjuvante, preservantes, sequestrante, espessantes, controlador ph, branqueador optico, corante, fragrância e</t>
  </si>
  <si>
    <t>Escova plástica p/ vaso sanitário - c/ cerdas de nylon e estrutura em plástico - c/ cabo - formato ovalado ou retangular - medindo aproximadamente 6,5 x 13,5 cm - c/ suporte</t>
  </si>
  <si>
    <t>Esponja 2 faces p/ lavar loucas - embalagem com 3 unidades - face grossa e face fina - 1ª qualidade - em fibra sintética - p/ uso geral de limpeza - medindo aproximadamente 7 x 11 x 2,2 cm</t>
  </si>
  <si>
    <t>Escova p/ lavar roupas nº 16 - corpo plástico - c/ cerdas firmes - c/ cabo plástico - tamanho médio</t>
  </si>
  <si>
    <t>Garrafa térmica - para mesa - de pressão - c/ alça - capacidade mínima 1 l - corpo plástico - ampola interna em vidro térmico</t>
  </si>
  <si>
    <t>Garrafa térmica - para mesa - de pressão  tipo - c/ alça - capacidade mínima 1,8 l - corpo plástico - ampola interna em vidro térmico</t>
  </si>
  <si>
    <t>Garrafa térmica - para mesa - tampa c/ rosca - c/ alça - capacidade mínima 1 l - corpo plástico - ampola interna em vidro térmico</t>
  </si>
  <si>
    <t>Garrafão térmico - capacidade mínima 5 l - corpo em plástico - tampa c/ rosca - ampola interna em vidro térmico</t>
  </si>
  <si>
    <t>Guardanapo de papel - folhas duplas - gofrado - descartável - extra-branco - nao reciclado - fibras naturais - medindo aproximadamente 30 x 30 cm - embalagem c/ 50 uni</t>
  </si>
  <si>
    <t>Inseticida (mata insetos) - embalagem c/ mínimo 300 ml - spray - d'aletrina 0,135%, d - tetrametrina 0,10%, parmetrina 0,10% - ingredientes inertes para 100% - eficaz contra moscas, mosquitos e barat</t>
  </si>
  <si>
    <t>Inseticida piretroide liquido para dedetizacao de ambientes - embalgem 30 ml</t>
  </si>
  <si>
    <t>Jarra de vidro - transparente - lisa  - com alca - capacidade minima 1 l</t>
  </si>
  <si>
    <t>Limpador instantâneo multiuso - embalagem c/ mínimo  500 ml - neutro - linear alquil benzeno sulfonato de sódio, tensoativo nao ionico, alcalinizante, sequestrante, solubilizante, eter glicolico, alco</t>
  </si>
  <si>
    <t>Limpa pedra - embalagem c/ mínimo  2 l - detergente liquido - acido cloridrico, acido fluoridrico, acido dodecilbenzeno sulfonico linear, corante e veiculo - embalagem c/ dados de identificação do pro</t>
  </si>
  <si>
    <t>Limpa vidro - embalagem c/ mínimo  500 ml - com gatilho - liquido - p/ limpeza de vidros e acrilicos - eter glicolico, solubilizante, tensoativo não iônico, coadjuvantes, corante, perfume, conservante</t>
  </si>
  <si>
    <t>Lixeira plástica - capacidade 30 l - c/ pedal</t>
  </si>
  <si>
    <t>Lixeira plástica c/ tampa capacidade 20 l</t>
  </si>
  <si>
    <t>Luva p/ limpeza tamanho grande - confeccionada em látex natural - forrada - palma da mao antiderrapante - ambidestra - cor amarela - par</t>
  </si>
  <si>
    <t>Luva p/ limpeza tamanho media - confeccionada em latex natural - forrada - palma da mão antiderrapante - ambidestra - cor amarela - par</t>
  </si>
  <si>
    <t>Luva p/ limpeza tamanho pequena - confeccionada em látex natural - forrada - palma da mão antiderrapante - ambidestra - cor amarela - par</t>
  </si>
  <si>
    <t>Mangueira de jardim - c/ 1/2" - em PVC flexível - com engate rápido e esguicho regulável - 30 m</t>
  </si>
  <si>
    <t>Oleo de peroba. 200 ml - composição: solventes mineral e vegetal com aromatizante, aspecto físico líquido oleoginoso, aroma madeira natural. Aplicação: limpeza, lustro e renovação de móveis de madeira</t>
  </si>
  <si>
    <t>Pa para lixo - c/ cabo de madeira - material plastico</t>
  </si>
  <si>
    <t>Pano p/ limpar chao (saco) - em algodao - cru - minimo 50 x 70 cm</t>
  </si>
  <si>
    <t>Papel higienico - nao reciclado, folhas duplas e picotadas - 10 cm x 30 m - c/ 4 uni</t>
  </si>
  <si>
    <t>Papel toalha interfolhas - embalagem c/ minimo  1000 uni - medida aproximada 23 x 21 cm - folha simples - absorventes - branca - folhas intercaladas tipo interfolhas - macias e absorventes - 100% fibr</t>
  </si>
  <si>
    <t>Pedra desodorizante p/ vaso sanitario - unidade com no mínimo 25 gr - bacteriostatico - c/ suporte - composta por paradiclorobenzeno, agua, carbonato de sodio, paraformaldeido, fragrancia, ci 74160, c</t>
  </si>
  <si>
    <t>Querosene - embalagem c/ minimo 800 ml - derivado de petroleo hidrocarboneto alifatico</t>
  </si>
  <si>
    <t>Recarga de gas de cozinha - tipo glp - botijao 13 kg</t>
  </si>
  <si>
    <t>Refil sabonete liquido - p/ banheiro - embalagem c/ minimo  1 l - neutro - agua desmineralizada, lauril eter sulfato de sodio, cocoamido propil betaina, dietanolamida de acido graxo de coco, lanolina</t>
  </si>
  <si>
    <t>Rodo p/ agua - c/ cabo de madeira - c/ 2 laminas de borracha macia fixada na parte inferior da base - c/ aproximadamente 30 cm - cabo c/ aproximadamente 1,50 m</t>
  </si>
  <si>
    <t>Rodo de espuma c/ cabo de madeira - c/ espuma fixada na parte inferior da base - c/ aproximadamente 50 cm - cabo c/ aproximadamente 1,50 m</t>
  </si>
  <si>
    <t>Sabão em pó - embalagem c/ 1 kg - de 1ª qualidade - p/ limpeza geral - biodegradavel - c/ tensoativo anionico, alcalinizante, sequestrante, carga, coadjuvante, agente anti - redepositante, quelante, e</t>
  </si>
  <si>
    <t>Saco plastico 50 l - embalagem c/ 30 unidades - cor preta - p/ coletora de lixo - medindo no minimo 59 x 62 cm</t>
  </si>
  <si>
    <t>Suporte para filtro de papel (coador de café) - confeccionado em plástico resistente - tamanho 103</t>
  </si>
  <si>
    <t>Vassoura c/ cerdas de nylon - limpeza de casa e rua - corpo plastificado medindo 20 x 5 cm - cabo em madeira medindo 1,5 m</t>
  </si>
  <si>
    <t>Vassoura caipira - c/ cabo de madeira</t>
  </si>
  <si>
    <t>Areia lavada grossa</t>
  </si>
  <si>
    <t>M3</t>
  </si>
  <si>
    <t>Areia lavada media</t>
  </si>
  <si>
    <t>Assento p/ vaso sanitario - completo</t>
  </si>
  <si>
    <t>Bandeja plastica grande - p/ pintura</t>
  </si>
  <si>
    <t>Barra de ferro 5/16" - ca 50 - 12,00 m</t>
  </si>
  <si>
    <t>Cabo p/ rolo pele de pintura</t>
  </si>
  <si>
    <t xml:space="preserve">Cadeado de aço 35 mm (de 1ª qualidade) </t>
  </si>
  <si>
    <t xml:space="preserve">Cadeado de aço 40 mm (1ª qualidade) </t>
  </si>
  <si>
    <t>Caixa de descarga comum (completa) - plástica - c/ engate e tubo embutido</t>
  </si>
  <si>
    <t>Cal virgem 20 kg</t>
  </si>
  <si>
    <t xml:space="preserve">Cimento CPII - 32 - SC 50 kg </t>
  </si>
  <si>
    <t>Cotovelo de PVC - lr 3/4" x 1/2 "</t>
  </si>
  <si>
    <t>Fechadura externa - cromada</t>
  </si>
  <si>
    <t>Fechadura para porta de correr de vidro temperado em aluminio</t>
  </si>
  <si>
    <t>Flexivel de engate 40 cm p/ torneira</t>
  </si>
  <si>
    <t xml:space="preserve">Forro de madeira - (pinus) - tipo paulista </t>
  </si>
  <si>
    <t>M²</t>
  </si>
  <si>
    <t>Fundo preparador p/ parede - 18 l - 1° linha</t>
  </si>
  <si>
    <t>Jogo de louca p/ banheiro - c/ vaso sanitario - assento e pia c/ coluna - cor branca</t>
  </si>
  <si>
    <t>Lixa nº 80</t>
  </si>
  <si>
    <t xml:space="preserve">Lixa n° 220 </t>
  </si>
  <si>
    <t>Maderit - chapa 10 mm</t>
  </si>
  <si>
    <t>Mangueira p/ jardim, com adaptador para torneira e esguicho de metal com jato regulavel - 50 m.</t>
  </si>
  <si>
    <t>Mangueira para jardim de silicone ½”</t>
  </si>
  <si>
    <t>Meia cana de madeira p/ forro - (pinus)</t>
  </si>
  <si>
    <t>Meia cana de madeira p/ forro - (pvc)</t>
  </si>
  <si>
    <t>Parafuso com bucha nº8</t>
  </si>
  <si>
    <t>Parafuso philips para madeira 50 x 60</t>
  </si>
  <si>
    <t>Pedrisco - lavado</t>
  </si>
  <si>
    <t>Pincel 1/2"</t>
  </si>
  <si>
    <t>Pincel 2"</t>
  </si>
  <si>
    <t>Pincel 3"</t>
  </si>
  <si>
    <t>Pincel de 3' a 4' polegadas</t>
  </si>
  <si>
    <t xml:space="preserve">Prego 12 x 12 </t>
  </si>
  <si>
    <t xml:space="preserve">Prego 15 x 15 </t>
  </si>
  <si>
    <t xml:space="preserve">Prego 25 x 72 </t>
  </si>
  <si>
    <t>Porta almofadada - 90 x 210 cm - c/ batente e guarnicoes de cedrilho - c/ dobradicas e parafusos</t>
  </si>
  <si>
    <t>LT</t>
  </si>
  <si>
    <t>KG</t>
  </si>
  <si>
    <t>Reparo p/ caixa de descarga</t>
  </si>
  <si>
    <t>Rejunte acrilico para porcelanato, 1 kg - cor a definir - 1º linha</t>
  </si>
  <si>
    <t>REMOVEDOR - THINER - 5 L – 1º LINHA</t>
  </si>
  <si>
    <t>Reparo p/ valvula de descarga</t>
  </si>
  <si>
    <t>Rolo de la de 10 cmm</t>
  </si>
  <si>
    <t xml:space="preserve">SELADOR 3,600 - P/ PAREDE – 1º LINHA </t>
  </si>
  <si>
    <t xml:space="preserve">Serra p/ segueta </t>
  </si>
  <si>
    <t>Sifao sanfonado p/ pia</t>
  </si>
  <si>
    <t>Tabua de madeira 2,5 x 15 cm (eucalipto ou similar).</t>
  </si>
  <si>
    <t>Tabua de madeira 2,5 x 25 cm (eucalipto ou similar)</t>
  </si>
  <si>
    <t>Tabua de madeira 2,5 x 30 cm (eucalipto ou similar)</t>
  </si>
  <si>
    <t>Tabua de madeira - 2,5 x 25 cm (pinus)</t>
  </si>
  <si>
    <t>Tabua p/ beiral - cedrilho - 2,5 x 14 cm - c/ rebaixo p/ forro de 2 cm</t>
  </si>
  <si>
    <t>TIJOLO 6 FUROS – 1º LINHA</t>
  </si>
  <si>
    <t>Tinta acrilica acetinada, 1°linha, lata 18 ltrs, cor a definir: com rendimento nao inferior a 250m²/ demao em superficie tratada com massa corrida ou acrilica. Embalagem original do fabricante</t>
  </si>
  <si>
    <t>Tinta acrilica semi brilho para piso, 1°linha, lata 18 ltrs, cor a definir: com rendimento nao inferior a 200m²/ demao. Embalagem original do fabricante</t>
  </si>
  <si>
    <t>Tinta esmalte sintetico, 1° linha, 900 ml, cor a definir: com rendimento nao inferior a 15m²/ demao em superficie tratada com massa corrida ou acrilica. Embalagem original do fabricante</t>
  </si>
  <si>
    <t>Tinta latex, 1°linha, galao 3,6 ltrs, cor a definir: com rendimento nao inferior a 60m²/ demao em superficie tratada com massa corrida ou acrilica. Embalagem original do fabricante</t>
  </si>
  <si>
    <t xml:space="preserve">Vidro liso comum incolor 3 mm </t>
  </si>
  <si>
    <t>Parede divisoria naval areia para estruturacao da sala de informatica</t>
  </si>
  <si>
    <t>Parede divisoria naval areia para estruturacao do salao nobre</t>
  </si>
  <si>
    <t>Porta naval areia 0,80 x 2,10</t>
  </si>
  <si>
    <t>Abracadeira de nylon 3,6 x 150mm pct 100</t>
  </si>
  <si>
    <t>PCT</t>
  </si>
  <si>
    <t xml:space="preserve">Abracadeira de nylon 4,8 x 200mm pct 100 </t>
  </si>
  <si>
    <t xml:space="preserve">Base para rele foto celula (cpfl) </t>
  </si>
  <si>
    <t>Cabo de aluminio multiplexado quadriplex 16mm</t>
  </si>
  <si>
    <t>Cabo de aluminio triplex 16 mm</t>
  </si>
  <si>
    <t>Cabo de cobre 750 v 16mm - preto</t>
  </si>
  <si>
    <t xml:space="preserve">Cabo de cobre flex. 750v 1x35mm </t>
  </si>
  <si>
    <t xml:space="preserve">Cabo de cobre isolado flex 750 v 6,0 mm </t>
  </si>
  <si>
    <t>Cabo de cobre isolado flex unip 06/1kv 10 mm pt</t>
  </si>
  <si>
    <t>Conector perfurante cdp -120 x 25</t>
  </si>
  <si>
    <t>Disjuntor unipolar 16 a tipo din</t>
  </si>
  <si>
    <t>Disjuntor unipolar 63 a</t>
  </si>
  <si>
    <t>Fio cordao flexivel paralelo 2 x 1,50 mm</t>
  </si>
  <si>
    <t>Fio cordao flexivel paralelo 2 x 2,50 mm</t>
  </si>
  <si>
    <t>Fita isolante 19mm x 20m</t>
  </si>
  <si>
    <t>Gerador trifasico 220v a diesel cabinado silenciado serie 8500 xp com potencia minima de 7,5kva e sistema ats de partida automática quando conectado a rede haste terra canton. 3/16x2400</t>
  </si>
  <si>
    <t>Haste terra canton. 3/16x2400</t>
  </si>
  <si>
    <t>Lampada de led 50w e-27</t>
  </si>
  <si>
    <t>Lampada led 20 w e-27</t>
  </si>
  <si>
    <t>Lampada led 30 w e-27</t>
  </si>
  <si>
    <t>Lampada vapor metalico 250 w e-40</t>
  </si>
  <si>
    <t>Reator v. Metalico 250w s/ base ext/ afp-galv. A fogo. 250wats</t>
  </si>
  <si>
    <t>Refletor led 100 wats ip65</t>
  </si>
  <si>
    <t>Refletor led 150 w</t>
  </si>
  <si>
    <t>Rele foto eletrico rm-74/n 220v</t>
  </si>
  <si>
    <t>Soquete e-27 com rabicho</t>
  </si>
  <si>
    <t>Tomada barra cinza quadrupla- 10 a (2p+t)</t>
  </si>
  <si>
    <t>Tomada externa retangular 2p+t 10a</t>
  </si>
  <si>
    <t>Tomada externa sobrepor 2p+t 20a</t>
  </si>
  <si>
    <t>Cabecote completo om924 com top brake</t>
  </si>
  <si>
    <t>Jogo de juntas para cabecote om924</t>
  </si>
  <si>
    <t>2204 filtro lubrificante.</t>
  </si>
  <si>
    <t>Hlp-9608 filtro de ar</t>
  </si>
  <si>
    <t>V-9891 filtro combustivel.</t>
  </si>
  <si>
    <t>Pneus 175/70 r 14 medida: 175/70 r14 largura minima: 175mm aro: 14 velocidade: t - 190 km/h indice minimo de peso: 88 - 560 kg tipo: carro tipo de construcao: radial garantia: 05 anos contra defeitos</t>
  </si>
  <si>
    <t xml:space="preserve">Microfone com fio. Microfone dinamico supercardioide; estrutura de metal; padrao super cardioide pode reduzir o retorno o minimo possivel. Espuma integrada contra vento e ruido de respiracao. </t>
  </si>
  <si>
    <t>Microfone duplo: microfone dinamico / unidirecional faixa de frequencia: 619? 768 mhz estabilidade da frequencia:</t>
  </si>
  <si>
    <t>Celular smartphone android contendo no minimo: resolucao da tela em hd, 6.71 polegadas, processador octa-core, velocidade do processador 2.2ghz, memoria ram 4gb, memoria interna 64gb, suporte a  carta</t>
  </si>
  <si>
    <t>Leitor biometrico mitgen finger print enbioscan-d plus dfdu500+</t>
  </si>
  <si>
    <t>Webcam c3tech hd 1080p wb-100</t>
  </si>
  <si>
    <t>Notebook com processador INTEL core I5-1135G7 processador (2.4ghz até 4.2 ghz, cache de 8MB, quad-core, 11ª geração), Placa de vídeo integrada INTEL, chipset integrado (INTEL), sistema operacional</t>
  </si>
  <si>
    <t>Abraçadeiras em Nylon 3,5x200mm – Pacote com 100 unidades</t>
  </si>
  <si>
    <t>Alicate Crimpador frontal</t>
  </si>
  <si>
    <t>Bateria 9v 6f22, caixa com 10 unidades, tipo alcalina, em sua embalagem original e lacrado.</t>
  </si>
  <si>
    <t>Bateria CR 2032 3v lítio - cartela 5 unidades em sua embalagem original e lacrado</t>
  </si>
  <si>
    <t>Cabo conversor HDMI macho para VGA macho, conversão automática de sinal digital para sinal analógico, comprimento em cabo único 1,5 metros, com filtros, full HD 1080p, em sua embalagem original e lacr</t>
  </si>
  <si>
    <t>Cabo de rede CAT5e, constituído por condutores 100% cobre com isolação termo plástico, os condutores isolados são reunidos dois a dois, formando o par, blindados por uma fita metálica em contato com fio sólido e protegido por uma capa externa de pvc</t>
  </si>
  <si>
    <t>Cabo Extensor USB 2.0, cor preto, com 2 metros, conector de saída USB fêmea, conector de entrada USB macho, em sua embalagem original e lacrado</t>
  </si>
  <si>
    <t>Canivete</t>
  </si>
  <si>
    <t>Conector RJ-45 8x8 CAT5e, suporte GIGABIT ethernet, 8 condutores, com friso guia para introduzir os fios, banho de ouro, cor transparente, caixa/pacote com 100 unidades,  em sua embalagem original e l</t>
  </si>
  <si>
    <t>Escada Telescópica retrátil de alumínio multifuncional de 5m ou mais</t>
  </si>
  <si>
    <t>Filtro de linha bivolt, amperagem 10a/250v</t>
  </si>
  <si>
    <t>HD Externo Portátil, capacidade de 2tb (terabyte), interface USB 3.0 (compatível retroativamente com USB 2.0), acompanha cabo USB 3.0, formato 2,5”, em sua embalagem original e lacrado.</t>
  </si>
  <si>
    <t>Kit de Ferramentas de Reparo</t>
  </si>
  <si>
    <t>Memória DDR4 16gb 2666mhz dual channel, com dissipador de calor, para aplicação em desktop com processador AMD RYZEN ou INTEL, em sua embalagem original e lacrada.</t>
  </si>
  <si>
    <t>Memória DDR4 32gb 2666mhz dual channel, com dissipador de calor, para aplicação em desktop com processador AMD RYZEN ou INTEL, em sua embalagem original e lacrada</t>
  </si>
  <si>
    <t>Memória DDR4 8gb 2666mhz dual channel, com dissipador de calor, para aplicação em desktop com processador AMD RYZEN ou INTEL, em sua embalagem original e lacrada</t>
  </si>
  <si>
    <t>Mochila para notebook, cor preto, compatibilidade com notebook 15.6" (18 litros),com zíper, resistente à água, à prova de impacto, forro de espuma, enchimento EVA, alça de transporte: suporte manual</t>
  </si>
  <si>
    <t>Mouse com fio, cor preto/grafite, conexão USB compatível com Windows e Linux, resolução 2400 dpi comprimento do cabo 1,5 metros, com no mínimo 3 botões (2 integrados e 1 central com função scroll), se</t>
  </si>
  <si>
    <t>Mousepad ergonômico com apoio de punho em gel, com base aderente antiderrapante, com dimensões de 23x19cm, em sua embalagem original e lacrada</t>
  </si>
  <si>
    <t>Roteador wireless Dual-Band com, 4 antenas externas de 5 dBi, 3 portas gigabit 1 WAN 10/100/1000 Mbps e LAN 10/100/1000 Mbps, Largura de banda: 2,4 GHz: 20, 40 MHz com coexistência habilitada por padr</t>
  </si>
  <si>
    <t>SSD interno mínimo 1tb, interface: sata 6gb/s (sata 3), formato 2,5”,  velocidade de leitura no mínimo de 500mb/s, velocidade de gravação  no mínimo de 500mb/s , em sua embalagem original e lacrado.</t>
  </si>
  <si>
    <t>Teclado ABNT2 multimídia alfa numérico, com conexão USB compatível com Windows e Linux, contendo teclas de atalho/multimídia, na cor preto/grafite, padrão: ABNT2 (pt-br), ajuste de altura, led indicad</t>
  </si>
  <si>
    <t xml:space="preserve">Teclado sem fio, conexão bluetooth e USB, Sistema Operacional Windows 10, 11 ou superior, Linux. </t>
  </si>
  <si>
    <t>Baby look gola polo, confeccionada em malha Pique, na cor cinza mescla, com bordado do brasao do municipio no lado esquerdo.  Tamanhos: P, M, G, GG, XG.</t>
  </si>
  <si>
    <t>Camiseta gola polo, confeccionada em malha Pique, na cor cinza mescla, com bordado do brasão do município no lado esquerdo. Tamanhos: P, M, G, GG, GGG, XG, XXG, G1.</t>
  </si>
  <si>
    <t>Aparelho de Ar Condicionado INVERTER 18.000 BTU´S. Tipo: SPLIT – HI WALL. Tipo De Ciclo: FRIO. Cor: BRANCO. Classificacao Energetica: CLASSE A. Filtro de ar anti-bacteria. Controle remoto. Display dig</t>
  </si>
  <si>
    <t xml:space="preserve">Aparelho de Ar Condicionado INVERTER 9.000 BTU´S. Tipo: SPLIT – HI WALL. Tipo de Ciclo: FRIO. Cor: BRANCO. Classificacao Energetica: CLASSE A. Filtro De Ar Anti-Bacteria. Controle Remoto. Display DigI </t>
  </si>
  <si>
    <t>Auto envelopado em papel offset 90g com guias de cobranca para o iptu 2023. Com imagem colorida em uma das faces e impressao laser nas duas faces com 02 cotas unicas e 05 parcelas, acabamento com duas dobras serrilhas laterais e cola</t>
  </si>
  <si>
    <t>Carnês de issqn composto por capa e contra capa mais 01 lâmina de cota única e 05 lâminas de parcelas, com qrcode em papel offset 75g com impressão laser preto em uma das faces, formato do carnê 99x210mm, acabamento com grampo lomba</t>
  </si>
  <si>
    <t>Carnês de taxa de licença para funcionamentos de estabelecimntos composto por capa e contra capa mais 01 lâmina de cota única e 05 lâminas de parcelas, com qrcode em papel offset 75g com impressão laser preto em uma das faces, formato do carnê 99x210mm, acabamento com grampo lomba</t>
  </si>
  <si>
    <t>Carnês de taxa de fiscalizaçõa de vigilância sanitária composto por capa e contra capa mais 01 lâmina de cota única e 05 lâminas de parcelas, com qrcode em papel offset 75g com impressão laser preto em uma das faces, formato do carnê 99x210mm, acabamento com grampo lombo</t>
  </si>
  <si>
    <t>Serviço</t>
  </si>
  <si>
    <t>PREÇO ESTIMADO EM 2024 (4,62%)</t>
  </si>
  <si>
    <t>PREÇO ESTIMADO EM 2025 (5%)</t>
  </si>
  <si>
    <t>Plano Anual de Contratações para o ano de 2025 - SECRETÁRIA DE ADMINISTRAÇÃO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</si>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</sst>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2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44" fontId="3" fillId="0" borderId="2" xfId="1" applyFont="1" applyBorder="1" applyAlignment="1">
      <alignment horizontal="center" vertical="center" wrapText="1"/>
    </xf>
    <xf numFmtId="44" fontId="3" fillId="0" borderId="2" xfId="1" applyFont="1" applyBorder="1" applyAlignment="1">
      <alignment vertical="center" wrapText="1"/>
    </xf>
    <xf numFmtId="44" fontId="4" fillId="0" borderId="2" xfId="1" applyFont="1" applyBorder="1" applyAlignment="1">
      <alignment vertical="center"/>
    </xf>
    <xf numFmtId="44" fontId="0" fillId="0" borderId="0" xfId="1" applyFont="1" applyAlignment="1">
      <alignment vertical="center"/>
    </xf>
    <xf numFmtId="0" fontId="0" fillId="0" borderId="0" xfId="0" applyAlignment="1">
      <alignment vertical="center"/>
    </xf>
    <xf numFmtId="4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4" fontId="3" fillId="0" borderId="2" xfId="1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top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4" fontId="3" fillId="0" borderId="8" xfId="1" applyFont="1" applyBorder="1" applyAlignment="1">
      <alignment vertical="center" wrapText="1"/>
    </xf>
    <xf numFmtId="44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4" fontId="2" fillId="2" borderId="11" xfId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44" fontId="6" fillId="0" borderId="16" xfId="0" applyNumberFormat="1" applyFont="1" applyBorder="1" applyAlignment="1">
      <alignment horizontal="left" vertical="center"/>
    </xf>
    <xf numFmtId="44" fontId="6" fillId="0" borderId="4" xfId="0" applyNumberFormat="1" applyFont="1" applyBorder="1" applyAlignment="1">
      <alignment horizontal="left" vertical="center"/>
    </xf>
    <xf numFmtId="44" fontId="6" fillId="0" borderId="1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4" fontId="3" fillId="0" borderId="2" xfId="1" applyFont="1" applyBorder="1" applyAlignment="1">
      <alignment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0"/>
  <sheetViews>
    <sheetView tabSelected="1" zoomScaleNormal="100" workbookViewId="0">
      <selection sqref="A1:I1"/>
    </sheetView>
  </sheetViews>
  <sheetFormatPr defaultRowHeight="14.4" x14ac:dyDescent="0.3"/>
  <cols>
    <col min="1" max="1" width="84.88671875" style="9" customWidth="1"/>
    <col min="2" max="3" width="9.109375" style="3"/>
    <col min="4" max="4" width="14.5546875" style="8" customWidth="1"/>
    <col min="5" max="6" width="14.33203125" style="9" bestFit="1" customWidth="1"/>
    <col min="7" max="7" width="15.88671875" style="9" bestFit="1" customWidth="1"/>
    <col min="8" max="8" width="15.109375" style="9" customWidth="1"/>
    <col min="9" max="9" width="13.6640625" style="3" customWidth="1"/>
  </cols>
  <sheetData>
    <row r="1" spans="1:9" ht="26.4" thickBot="1" x14ac:dyDescent="0.35">
      <c r="A1" s="30" t="s">
        <v>377</v>
      </c>
      <c r="B1" s="31"/>
      <c r="C1" s="31"/>
      <c r="D1" s="31"/>
      <c r="E1" s="31"/>
      <c r="F1" s="31"/>
      <c r="G1" s="31"/>
      <c r="H1" s="31"/>
      <c r="I1" s="32"/>
    </row>
    <row r="2" spans="1:9" ht="20.399999999999999" x14ac:dyDescent="0.3">
      <c r="A2" s="26" t="s">
        <v>0</v>
      </c>
      <c r="B2" s="27" t="s">
        <v>1</v>
      </c>
      <c r="C2" s="27" t="s">
        <v>2</v>
      </c>
      <c r="D2" s="28" t="s">
        <v>3</v>
      </c>
      <c r="E2" s="27" t="s">
        <v>375</v>
      </c>
      <c r="F2" s="27" t="s">
        <v>376</v>
      </c>
      <c r="G2" s="27" t="s">
        <v>4</v>
      </c>
      <c r="H2" s="27" t="s">
        <v>5</v>
      </c>
      <c r="I2" s="29" t="s">
        <v>6</v>
      </c>
    </row>
    <row r="3" spans="1:9" ht="34.200000000000003" x14ac:dyDescent="0.3">
      <c r="A3" s="14" t="s">
        <v>7</v>
      </c>
      <c r="B3" s="1" t="s">
        <v>10</v>
      </c>
      <c r="C3" s="1">
        <v>1</v>
      </c>
      <c r="D3" s="5">
        <v>129600</v>
      </c>
      <c r="E3" s="10">
        <f>D3*1.0462</f>
        <v>135587.51999999999</v>
      </c>
      <c r="F3" s="10">
        <f>E3*1.05</f>
        <v>142366.89600000001</v>
      </c>
      <c r="G3" s="10">
        <f>F3*C3</f>
        <v>142366.89600000001</v>
      </c>
      <c r="H3" s="11"/>
      <c r="I3" s="15" t="s">
        <v>374</v>
      </c>
    </row>
    <row r="4" spans="1:9" x14ac:dyDescent="0.3">
      <c r="A4" s="14" t="s">
        <v>73</v>
      </c>
      <c r="B4" s="1" t="s">
        <v>10</v>
      </c>
      <c r="C4" s="1">
        <v>1</v>
      </c>
      <c r="D4" s="5">
        <v>38000</v>
      </c>
      <c r="E4" s="10">
        <f t="shared" ref="E4:E67" si="0">D4*1.0462</f>
        <v>39755.599999999999</v>
      </c>
      <c r="F4" s="10">
        <f t="shared" ref="F4:F67" si="1">E4*1.05</f>
        <v>41743.379999999997</v>
      </c>
      <c r="G4" s="10">
        <f t="shared" ref="G4:G67" si="2">F4*C4</f>
        <v>41743.379999999997</v>
      </c>
      <c r="H4" s="11"/>
      <c r="I4" s="15" t="s">
        <v>374</v>
      </c>
    </row>
    <row r="5" spans="1:9" x14ac:dyDescent="0.3">
      <c r="A5" s="16" t="s">
        <v>79</v>
      </c>
      <c r="B5" s="1" t="s">
        <v>10</v>
      </c>
      <c r="C5" s="1">
        <v>1</v>
      </c>
      <c r="D5" s="5">
        <v>70000</v>
      </c>
      <c r="E5" s="10">
        <f t="shared" si="0"/>
        <v>73234</v>
      </c>
      <c r="F5" s="10">
        <f t="shared" si="1"/>
        <v>76895.7</v>
      </c>
      <c r="G5" s="10">
        <f t="shared" si="2"/>
        <v>76895.7</v>
      </c>
      <c r="H5" s="11"/>
      <c r="I5" s="15" t="s">
        <v>374</v>
      </c>
    </row>
    <row r="6" spans="1:9" ht="22.8" x14ac:dyDescent="0.3">
      <c r="A6" s="14" t="s">
        <v>8</v>
      </c>
      <c r="B6" s="1" t="s">
        <v>10</v>
      </c>
      <c r="C6" s="1">
        <v>12</v>
      </c>
      <c r="D6" s="5">
        <v>1170</v>
      </c>
      <c r="E6" s="10">
        <f t="shared" si="0"/>
        <v>1224.0540000000001</v>
      </c>
      <c r="F6" s="10">
        <f t="shared" si="1"/>
        <v>1285.2567000000001</v>
      </c>
      <c r="G6" s="10">
        <f t="shared" si="2"/>
        <v>15423.080400000003</v>
      </c>
      <c r="H6" s="11"/>
      <c r="I6" s="15" t="s">
        <v>374</v>
      </c>
    </row>
    <row r="7" spans="1:9" x14ac:dyDescent="0.3">
      <c r="A7" s="14" t="s">
        <v>9</v>
      </c>
      <c r="B7" s="1" t="s">
        <v>10</v>
      </c>
      <c r="C7" s="1">
        <v>1</v>
      </c>
      <c r="D7" s="5">
        <v>25066.61</v>
      </c>
      <c r="E7" s="10">
        <f t="shared" si="0"/>
        <v>26224.687382</v>
      </c>
      <c r="F7" s="10">
        <f t="shared" si="1"/>
        <v>27535.921751100002</v>
      </c>
      <c r="G7" s="10">
        <f t="shared" si="2"/>
        <v>27535.921751100002</v>
      </c>
      <c r="H7" s="11"/>
      <c r="I7" s="15" t="s">
        <v>374</v>
      </c>
    </row>
    <row r="8" spans="1:9" x14ac:dyDescent="0.3">
      <c r="A8" s="16" t="s">
        <v>80</v>
      </c>
      <c r="B8" s="1" t="s">
        <v>10</v>
      </c>
      <c r="C8" s="1">
        <v>1</v>
      </c>
      <c r="D8" s="5">
        <v>14000</v>
      </c>
      <c r="E8" s="10">
        <f t="shared" si="0"/>
        <v>14646.800000000001</v>
      </c>
      <c r="F8" s="10">
        <f t="shared" si="1"/>
        <v>15379.140000000001</v>
      </c>
      <c r="G8" s="10">
        <f t="shared" si="2"/>
        <v>15379.140000000001</v>
      </c>
      <c r="H8" s="11"/>
      <c r="I8" s="15" t="s">
        <v>374</v>
      </c>
    </row>
    <row r="9" spans="1:9" x14ac:dyDescent="0.3">
      <c r="A9" s="14" t="s">
        <v>11</v>
      </c>
      <c r="B9" s="1" t="s">
        <v>10</v>
      </c>
      <c r="C9" s="1">
        <v>187</v>
      </c>
      <c r="D9" s="5">
        <v>419</v>
      </c>
      <c r="E9" s="10">
        <f t="shared" si="0"/>
        <v>438.3578</v>
      </c>
      <c r="F9" s="10">
        <f t="shared" si="1"/>
        <v>460.27569</v>
      </c>
      <c r="G9" s="10">
        <f t="shared" si="2"/>
        <v>86071.554029999999</v>
      </c>
      <c r="H9" s="11"/>
      <c r="I9" s="15" t="s">
        <v>374</v>
      </c>
    </row>
    <row r="10" spans="1:9" ht="22.8" x14ac:dyDescent="0.3">
      <c r="A10" s="14" t="s">
        <v>12</v>
      </c>
      <c r="B10" s="1" t="s">
        <v>10</v>
      </c>
      <c r="C10" s="1">
        <v>9</v>
      </c>
      <c r="D10" s="5">
        <v>73800</v>
      </c>
      <c r="E10" s="10">
        <f t="shared" si="0"/>
        <v>77209.56</v>
      </c>
      <c r="F10" s="10">
        <f t="shared" si="1"/>
        <v>81070.038</v>
      </c>
      <c r="G10" s="10">
        <f t="shared" si="2"/>
        <v>729630.34199999995</v>
      </c>
      <c r="H10" s="11"/>
      <c r="I10" s="15" t="s">
        <v>374</v>
      </c>
    </row>
    <row r="11" spans="1:9" ht="34.200000000000003" x14ac:dyDescent="0.3">
      <c r="A11" s="14" t="s">
        <v>13</v>
      </c>
      <c r="B11" s="1" t="s">
        <v>10</v>
      </c>
      <c r="C11" s="1">
        <v>1</v>
      </c>
      <c r="D11" s="5">
        <v>11350</v>
      </c>
      <c r="E11" s="10">
        <f t="shared" si="0"/>
        <v>11874.37</v>
      </c>
      <c r="F11" s="10">
        <f t="shared" si="1"/>
        <v>12468.088500000002</v>
      </c>
      <c r="G11" s="10">
        <f t="shared" si="2"/>
        <v>12468.088500000002</v>
      </c>
      <c r="H11" s="11"/>
      <c r="I11" s="15" t="s">
        <v>374</v>
      </c>
    </row>
    <row r="12" spans="1:9" ht="34.200000000000003" x14ac:dyDescent="0.3">
      <c r="A12" s="14" t="s">
        <v>103</v>
      </c>
      <c r="B12" s="1" t="s">
        <v>10</v>
      </c>
      <c r="C12" s="1">
        <v>1</v>
      </c>
      <c r="D12" s="5">
        <v>36935</v>
      </c>
      <c r="E12" s="10">
        <f t="shared" si="0"/>
        <v>38641.396999999997</v>
      </c>
      <c r="F12" s="10">
        <f t="shared" si="1"/>
        <v>40573.466849999997</v>
      </c>
      <c r="G12" s="10">
        <f t="shared" si="2"/>
        <v>40573.466849999997</v>
      </c>
      <c r="H12" s="11"/>
      <c r="I12" s="15" t="s">
        <v>374</v>
      </c>
    </row>
    <row r="13" spans="1:9" ht="22.8" x14ac:dyDescent="0.3">
      <c r="A13" s="14" t="s">
        <v>14</v>
      </c>
      <c r="B13" s="1" t="s">
        <v>10</v>
      </c>
      <c r="C13" s="4">
        <v>100000</v>
      </c>
      <c r="D13" s="5">
        <v>1.59</v>
      </c>
      <c r="E13" s="10">
        <f t="shared" si="0"/>
        <v>1.6634580000000001</v>
      </c>
      <c r="F13" s="10">
        <f t="shared" si="1"/>
        <v>1.7466309000000002</v>
      </c>
      <c r="G13" s="10">
        <f t="shared" si="2"/>
        <v>174663.09000000003</v>
      </c>
      <c r="H13" s="11"/>
      <c r="I13" s="15" t="s">
        <v>374</v>
      </c>
    </row>
    <row r="14" spans="1:9" ht="22.8" x14ac:dyDescent="0.3">
      <c r="A14" s="14" t="s">
        <v>85</v>
      </c>
      <c r="B14" s="1" t="s">
        <v>10</v>
      </c>
      <c r="C14" s="1">
        <v>2</v>
      </c>
      <c r="D14" s="5">
        <v>4540</v>
      </c>
      <c r="E14" s="10">
        <f t="shared" si="0"/>
        <v>4749.7480000000005</v>
      </c>
      <c r="F14" s="10">
        <f t="shared" si="1"/>
        <v>4987.2354000000005</v>
      </c>
      <c r="G14" s="10">
        <f t="shared" si="2"/>
        <v>9974.470800000001</v>
      </c>
      <c r="H14" s="11"/>
      <c r="I14" s="15" t="s">
        <v>374</v>
      </c>
    </row>
    <row r="15" spans="1:9" ht="34.200000000000003" x14ac:dyDescent="0.3">
      <c r="A15" s="14" t="s">
        <v>86</v>
      </c>
      <c r="B15" s="1" t="s">
        <v>10</v>
      </c>
      <c r="C15" s="1">
        <v>1</v>
      </c>
      <c r="D15" s="5">
        <v>83233.33</v>
      </c>
      <c r="E15" s="10">
        <f t="shared" si="0"/>
        <v>87078.709845999998</v>
      </c>
      <c r="F15" s="10">
        <f t="shared" si="1"/>
        <v>91432.645338300004</v>
      </c>
      <c r="G15" s="10">
        <f t="shared" si="2"/>
        <v>91432.645338300004</v>
      </c>
      <c r="H15" s="11"/>
      <c r="I15" s="15" t="s">
        <v>374</v>
      </c>
    </row>
    <row r="16" spans="1:9" ht="22.8" x14ac:dyDescent="0.3">
      <c r="A16" s="14" t="s">
        <v>87</v>
      </c>
      <c r="B16" s="1" t="s">
        <v>10</v>
      </c>
      <c r="C16" s="1">
        <v>1</v>
      </c>
      <c r="D16" s="5">
        <v>4000</v>
      </c>
      <c r="E16" s="10">
        <f t="shared" si="0"/>
        <v>4184.8</v>
      </c>
      <c r="F16" s="10">
        <f t="shared" si="1"/>
        <v>4394.04</v>
      </c>
      <c r="G16" s="10">
        <f t="shared" si="2"/>
        <v>4394.04</v>
      </c>
      <c r="H16" s="11"/>
      <c r="I16" s="15" t="s">
        <v>374</v>
      </c>
    </row>
    <row r="17" spans="1:9" ht="22.8" x14ac:dyDescent="0.3">
      <c r="A17" s="14" t="s">
        <v>88</v>
      </c>
      <c r="B17" s="1" t="s">
        <v>10</v>
      </c>
      <c r="C17" s="1">
        <v>1</v>
      </c>
      <c r="D17" s="5">
        <v>224000</v>
      </c>
      <c r="E17" s="10">
        <f t="shared" si="0"/>
        <v>234348.80000000002</v>
      </c>
      <c r="F17" s="10">
        <f t="shared" si="1"/>
        <v>246066.24000000002</v>
      </c>
      <c r="G17" s="10">
        <f t="shared" si="2"/>
        <v>246066.24000000002</v>
      </c>
      <c r="H17" s="11"/>
      <c r="I17" s="15" t="s">
        <v>374</v>
      </c>
    </row>
    <row r="18" spans="1:9" ht="22.8" x14ac:dyDescent="0.3">
      <c r="A18" s="14" t="s">
        <v>89</v>
      </c>
      <c r="B18" s="1" t="s">
        <v>10</v>
      </c>
      <c r="C18" s="1">
        <v>1</v>
      </c>
      <c r="D18" s="5">
        <v>305000</v>
      </c>
      <c r="E18" s="10">
        <f t="shared" si="0"/>
        <v>319091</v>
      </c>
      <c r="F18" s="10">
        <f t="shared" si="1"/>
        <v>335045.55</v>
      </c>
      <c r="G18" s="10">
        <f t="shared" si="2"/>
        <v>335045.55</v>
      </c>
      <c r="H18" s="11"/>
      <c r="I18" s="15" t="s">
        <v>374</v>
      </c>
    </row>
    <row r="19" spans="1:9" ht="22.8" x14ac:dyDescent="0.3">
      <c r="A19" s="14" t="s">
        <v>90</v>
      </c>
      <c r="B19" s="1" t="s">
        <v>10</v>
      </c>
      <c r="C19" s="1">
        <v>1</v>
      </c>
      <c r="D19" s="5">
        <v>84000</v>
      </c>
      <c r="E19" s="10">
        <f t="shared" si="0"/>
        <v>87880.8</v>
      </c>
      <c r="F19" s="10">
        <f t="shared" si="1"/>
        <v>92274.840000000011</v>
      </c>
      <c r="G19" s="10">
        <f t="shared" si="2"/>
        <v>92274.840000000011</v>
      </c>
      <c r="H19" s="11"/>
      <c r="I19" s="15" t="s">
        <v>374</v>
      </c>
    </row>
    <row r="20" spans="1:9" ht="22.8" x14ac:dyDescent="0.3">
      <c r="A20" s="14" t="s">
        <v>91</v>
      </c>
      <c r="B20" s="1" t="s">
        <v>10</v>
      </c>
      <c r="C20" s="1">
        <v>1</v>
      </c>
      <c r="D20" s="5">
        <v>198000</v>
      </c>
      <c r="E20" s="10">
        <f t="shared" si="0"/>
        <v>207147.6</v>
      </c>
      <c r="F20" s="10">
        <f t="shared" si="1"/>
        <v>217504.98</v>
      </c>
      <c r="G20" s="10">
        <f t="shared" si="2"/>
        <v>217504.98</v>
      </c>
      <c r="H20" s="11"/>
      <c r="I20" s="15" t="s">
        <v>374</v>
      </c>
    </row>
    <row r="21" spans="1:9" ht="22.8" x14ac:dyDescent="0.3">
      <c r="A21" s="14" t="s">
        <v>92</v>
      </c>
      <c r="B21" s="1" t="s">
        <v>10</v>
      </c>
      <c r="C21" s="1">
        <v>1</v>
      </c>
      <c r="D21" s="5">
        <v>15000</v>
      </c>
      <c r="E21" s="10">
        <f t="shared" si="0"/>
        <v>15693</v>
      </c>
      <c r="F21" s="10">
        <f t="shared" si="1"/>
        <v>16477.650000000001</v>
      </c>
      <c r="G21" s="10">
        <f t="shared" si="2"/>
        <v>16477.650000000001</v>
      </c>
      <c r="H21" s="11"/>
      <c r="I21" s="15" t="s">
        <v>374</v>
      </c>
    </row>
    <row r="22" spans="1:9" ht="22.8" x14ac:dyDescent="0.3">
      <c r="A22" s="14" t="s">
        <v>93</v>
      </c>
      <c r="B22" s="1" t="s">
        <v>10</v>
      </c>
      <c r="C22" s="1">
        <v>1</v>
      </c>
      <c r="D22" s="5">
        <v>86000</v>
      </c>
      <c r="E22" s="10">
        <f t="shared" si="0"/>
        <v>89973.2</v>
      </c>
      <c r="F22" s="10">
        <f t="shared" si="1"/>
        <v>94471.86</v>
      </c>
      <c r="G22" s="10">
        <f t="shared" si="2"/>
        <v>94471.86</v>
      </c>
      <c r="H22" s="11"/>
      <c r="I22" s="15" t="s">
        <v>374</v>
      </c>
    </row>
    <row r="23" spans="1:9" ht="22.8" x14ac:dyDescent="0.3">
      <c r="A23" s="14" t="s">
        <v>15</v>
      </c>
      <c r="B23" s="1" t="s">
        <v>10</v>
      </c>
      <c r="C23" s="1">
        <v>1</v>
      </c>
      <c r="D23" s="5">
        <v>4500</v>
      </c>
      <c r="E23" s="10">
        <f t="shared" si="0"/>
        <v>4707.8999999999996</v>
      </c>
      <c r="F23" s="10">
        <f t="shared" si="1"/>
        <v>4943.2950000000001</v>
      </c>
      <c r="G23" s="10">
        <f t="shared" si="2"/>
        <v>4943.2950000000001</v>
      </c>
      <c r="H23" s="11"/>
      <c r="I23" s="15" t="s">
        <v>374</v>
      </c>
    </row>
    <row r="24" spans="1:9" ht="22.8" x14ac:dyDescent="0.3">
      <c r="A24" s="14" t="s">
        <v>16</v>
      </c>
      <c r="B24" s="1" t="s">
        <v>10</v>
      </c>
      <c r="C24" s="1">
        <v>1</v>
      </c>
      <c r="D24" s="5">
        <v>3900</v>
      </c>
      <c r="E24" s="10">
        <f t="shared" si="0"/>
        <v>4080.1800000000003</v>
      </c>
      <c r="F24" s="10">
        <f t="shared" si="1"/>
        <v>4284.1890000000003</v>
      </c>
      <c r="G24" s="10">
        <f t="shared" si="2"/>
        <v>4284.1890000000003</v>
      </c>
      <c r="H24" s="11"/>
      <c r="I24" s="15" t="s">
        <v>374</v>
      </c>
    </row>
    <row r="25" spans="1:9" ht="22.8" x14ac:dyDescent="0.3">
      <c r="A25" s="14" t="s">
        <v>62</v>
      </c>
      <c r="B25" s="1" t="s">
        <v>10</v>
      </c>
      <c r="C25" s="1">
        <v>1</v>
      </c>
      <c r="D25" s="5">
        <v>8000</v>
      </c>
      <c r="E25" s="10">
        <f t="shared" si="0"/>
        <v>8369.6</v>
      </c>
      <c r="F25" s="10">
        <f t="shared" si="1"/>
        <v>8788.08</v>
      </c>
      <c r="G25" s="10">
        <f t="shared" si="2"/>
        <v>8788.08</v>
      </c>
      <c r="H25" s="11"/>
      <c r="I25" s="15" t="s">
        <v>374</v>
      </c>
    </row>
    <row r="26" spans="1:9" ht="22.8" x14ac:dyDescent="0.3">
      <c r="A26" s="14" t="s">
        <v>81</v>
      </c>
      <c r="B26" s="1" t="s">
        <v>82</v>
      </c>
      <c r="C26" s="1">
        <v>800</v>
      </c>
      <c r="D26" s="5">
        <v>53</v>
      </c>
      <c r="E26" s="10">
        <f t="shared" si="0"/>
        <v>55.448599999999999</v>
      </c>
      <c r="F26" s="10">
        <f t="shared" si="1"/>
        <v>58.221029999999999</v>
      </c>
      <c r="G26" s="10">
        <f t="shared" si="2"/>
        <v>46576.824000000001</v>
      </c>
      <c r="H26" s="11"/>
      <c r="I26" s="15" t="s">
        <v>374</v>
      </c>
    </row>
    <row r="27" spans="1:9" x14ac:dyDescent="0.3">
      <c r="A27" s="16" t="s">
        <v>83</v>
      </c>
      <c r="B27" s="1" t="s">
        <v>82</v>
      </c>
      <c r="C27" s="2">
        <v>1200</v>
      </c>
      <c r="D27" s="5">
        <v>28.5</v>
      </c>
      <c r="E27" s="10">
        <f t="shared" si="0"/>
        <v>29.816700000000001</v>
      </c>
      <c r="F27" s="10">
        <f t="shared" si="1"/>
        <v>31.307535000000001</v>
      </c>
      <c r="G27" s="10">
        <f t="shared" si="2"/>
        <v>37569.042000000001</v>
      </c>
      <c r="H27" s="11"/>
      <c r="I27" s="15" t="s">
        <v>374</v>
      </c>
    </row>
    <row r="28" spans="1:9" x14ac:dyDescent="0.3">
      <c r="A28" s="14" t="s">
        <v>60</v>
      </c>
      <c r="B28" s="1"/>
      <c r="C28" s="2"/>
      <c r="D28" s="5"/>
      <c r="E28" s="10">
        <f t="shared" si="0"/>
        <v>0</v>
      </c>
      <c r="F28" s="10">
        <f t="shared" si="1"/>
        <v>0</v>
      </c>
      <c r="G28" s="10">
        <f t="shared" si="2"/>
        <v>0</v>
      </c>
      <c r="H28" s="11"/>
      <c r="I28" s="15"/>
    </row>
    <row r="29" spans="1:9" ht="22.8" x14ac:dyDescent="0.3">
      <c r="A29" s="14" t="s">
        <v>17</v>
      </c>
      <c r="B29" s="1" t="s">
        <v>18</v>
      </c>
      <c r="C29" s="1">
        <v>1</v>
      </c>
      <c r="D29" s="5">
        <v>14800</v>
      </c>
      <c r="E29" s="10">
        <f t="shared" si="0"/>
        <v>15483.76</v>
      </c>
      <c r="F29" s="10">
        <f t="shared" si="1"/>
        <v>16257.948</v>
      </c>
      <c r="G29" s="10">
        <f t="shared" si="2"/>
        <v>16257.948</v>
      </c>
      <c r="H29" s="11"/>
      <c r="I29" s="15"/>
    </row>
    <row r="30" spans="1:9" ht="22.8" x14ac:dyDescent="0.3">
      <c r="A30" s="14" t="s">
        <v>19</v>
      </c>
      <c r="B30" s="1" t="s">
        <v>20</v>
      </c>
      <c r="C30" s="1">
        <v>1</v>
      </c>
      <c r="D30" s="5">
        <v>8601.2999999999993</v>
      </c>
      <c r="E30" s="10">
        <f t="shared" si="0"/>
        <v>8998.6800599999988</v>
      </c>
      <c r="F30" s="10">
        <f t="shared" si="1"/>
        <v>9448.6140629999991</v>
      </c>
      <c r="G30" s="10">
        <f t="shared" si="2"/>
        <v>9448.6140629999991</v>
      </c>
      <c r="H30" s="11"/>
      <c r="I30" s="15"/>
    </row>
    <row r="31" spans="1:9" ht="22.8" x14ac:dyDescent="0.3">
      <c r="A31" s="14" t="s">
        <v>64</v>
      </c>
      <c r="B31" s="1" t="s">
        <v>18</v>
      </c>
      <c r="C31" s="1">
        <v>1</v>
      </c>
      <c r="D31" s="5">
        <v>14800</v>
      </c>
      <c r="E31" s="10">
        <f t="shared" si="0"/>
        <v>15483.76</v>
      </c>
      <c r="F31" s="10">
        <f t="shared" si="1"/>
        <v>16257.948</v>
      </c>
      <c r="G31" s="10">
        <f t="shared" si="2"/>
        <v>16257.948</v>
      </c>
      <c r="H31" s="11"/>
      <c r="I31" s="15"/>
    </row>
    <row r="32" spans="1:9" ht="22.8" x14ac:dyDescent="0.3">
      <c r="A32" s="14" t="s">
        <v>21</v>
      </c>
      <c r="B32" s="1" t="s">
        <v>10</v>
      </c>
      <c r="C32" s="1">
        <v>1</v>
      </c>
      <c r="D32" s="5">
        <v>36000</v>
      </c>
      <c r="E32" s="10">
        <f t="shared" si="0"/>
        <v>37663.199999999997</v>
      </c>
      <c r="F32" s="10">
        <f t="shared" si="1"/>
        <v>39546.36</v>
      </c>
      <c r="G32" s="10">
        <f t="shared" si="2"/>
        <v>39546.36</v>
      </c>
      <c r="H32" s="11"/>
      <c r="I32" s="15"/>
    </row>
    <row r="33" spans="1:9" ht="22.8" x14ac:dyDescent="0.3">
      <c r="A33" s="14" t="s">
        <v>22</v>
      </c>
      <c r="B33" s="1" t="s">
        <v>10</v>
      </c>
      <c r="C33" s="1">
        <v>12</v>
      </c>
      <c r="D33" s="5">
        <v>15900</v>
      </c>
      <c r="E33" s="10">
        <f t="shared" si="0"/>
        <v>16634.580000000002</v>
      </c>
      <c r="F33" s="10">
        <f t="shared" si="1"/>
        <v>17466.309000000001</v>
      </c>
      <c r="G33" s="10">
        <f t="shared" si="2"/>
        <v>209595.70800000001</v>
      </c>
      <c r="H33" s="11"/>
      <c r="I33" s="15"/>
    </row>
    <row r="34" spans="1:9" x14ac:dyDescent="0.3">
      <c r="A34" s="14" t="s">
        <v>84</v>
      </c>
      <c r="B34" s="1" t="s">
        <v>82</v>
      </c>
      <c r="C34" s="1">
        <v>800</v>
      </c>
      <c r="D34" s="5">
        <v>27</v>
      </c>
      <c r="E34" s="10">
        <f t="shared" si="0"/>
        <v>28.247399999999999</v>
      </c>
      <c r="F34" s="10">
        <f t="shared" si="1"/>
        <v>29.659770000000002</v>
      </c>
      <c r="G34" s="10">
        <f t="shared" si="2"/>
        <v>23727.816000000003</v>
      </c>
      <c r="H34" s="11"/>
      <c r="I34" s="15"/>
    </row>
    <row r="35" spans="1:9" ht="22.8" x14ac:dyDescent="0.3">
      <c r="A35" s="14" t="s">
        <v>23</v>
      </c>
      <c r="B35" s="1" t="s">
        <v>10</v>
      </c>
      <c r="C35" s="1">
        <v>12</v>
      </c>
      <c r="D35" s="5">
        <v>3300</v>
      </c>
      <c r="E35" s="10">
        <f t="shared" si="0"/>
        <v>3452.46</v>
      </c>
      <c r="F35" s="10">
        <f t="shared" si="1"/>
        <v>3625.0830000000001</v>
      </c>
      <c r="G35" s="10">
        <f t="shared" si="2"/>
        <v>43500.995999999999</v>
      </c>
      <c r="H35" s="11"/>
      <c r="I35" s="15"/>
    </row>
    <row r="36" spans="1:9" ht="45.6" x14ac:dyDescent="0.3">
      <c r="A36" s="14" t="s">
        <v>24</v>
      </c>
      <c r="B36" s="1" t="s">
        <v>10</v>
      </c>
      <c r="C36" s="1">
        <v>1</v>
      </c>
      <c r="D36" s="5">
        <v>2500</v>
      </c>
      <c r="E36" s="10">
        <f t="shared" si="0"/>
        <v>2615.5</v>
      </c>
      <c r="F36" s="10">
        <f t="shared" si="1"/>
        <v>2746.2750000000001</v>
      </c>
      <c r="G36" s="10">
        <f t="shared" si="2"/>
        <v>2746.2750000000001</v>
      </c>
      <c r="H36" s="11"/>
      <c r="I36" s="15"/>
    </row>
    <row r="37" spans="1:9" ht="45.6" x14ac:dyDescent="0.3">
      <c r="A37" s="14" t="s">
        <v>25</v>
      </c>
      <c r="B37" s="1" t="s">
        <v>10</v>
      </c>
      <c r="C37" s="1">
        <v>2</v>
      </c>
      <c r="D37" s="5">
        <v>2820</v>
      </c>
      <c r="E37" s="10">
        <f t="shared" si="0"/>
        <v>2950.2840000000001</v>
      </c>
      <c r="F37" s="10">
        <f t="shared" si="1"/>
        <v>3097.7982000000002</v>
      </c>
      <c r="G37" s="10">
        <f t="shared" si="2"/>
        <v>6195.5964000000004</v>
      </c>
      <c r="H37" s="11"/>
      <c r="I37" s="15"/>
    </row>
    <row r="38" spans="1:9" ht="22.8" x14ac:dyDescent="0.3">
      <c r="A38" s="14" t="s">
        <v>26</v>
      </c>
      <c r="B38" s="1" t="s">
        <v>10</v>
      </c>
      <c r="C38" s="1">
        <v>1</v>
      </c>
      <c r="D38" s="5">
        <v>4500</v>
      </c>
      <c r="E38" s="10">
        <f t="shared" si="0"/>
        <v>4707.8999999999996</v>
      </c>
      <c r="F38" s="10">
        <f t="shared" si="1"/>
        <v>4943.2950000000001</v>
      </c>
      <c r="G38" s="10">
        <f t="shared" si="2"/>
        <v>4943.2950000000001</v>
      </c>
      <c r="H38" s="11"/>
      <c r="I38" s="15"/>
    </row>
    <row r="39" spans="1:9" ht="22.8" x14ac:dyDescent="0.3">
      <c r="A39" s="14" t="s">
        <v>63</v>
      </c>
      <c r="B39" s="1" t="s">
        <v>18</v>
      </c>
      <c r="C39" s="1">
        <v>1</v>
      </c>
      <c r="D39" s="5">
        <v>5999</v>
      </c>
      <c r="E39" s="10">
        <f t="shared" si="0"/>
        <v>6276.1538</v>
      </c>
      <c r="F39" s="10">
        <f t="shared" si="1"/>
        <v>6589.9614900000006</v>
      </c>
      <c r="G39" s="10">
        <f t="shared" si="2"/>
        <v>6589.9614900000006</v>
      </c>
      <c r="H39" s="11"/>
      <c r="I39" s="15"/>
    </row>
    <row r="40" spans="1:9" x14ac:dyDescent="0.3">
      <c r="A40" s="14" t="s">
        <v>61</v>
      </c>
      <c r="B40" s="1" t="s">
        <v>18</v>
      </c>
      <c r="C40" s="1">
        <v>3</v>
      </c>
      <c r="D40" s="5">
        <v>6953.33</v>
      </c>
      <c r="E40" s="10">
        <f t="shared" si="0"/>
        <v>7274.5738460000002</v>
      </c>
      <c r="F40" s="10">
        <f t="shared" si="1"/>
        <v>7638.3025383000004</v>
      </c>
      <c r="G40" s="10">
        <f t="shared" si="2"/>
        <v>22914.907614900003</v>
      </c>
      <c r="H40" s="11"/>
      <c r="I40" s="15"/>
    </row>
    <row r="41" spans="1:9" x14ac:dyDescent="0.3">
      <c r="A41" s="14" t="s">
        <v>27</v>
      </c>
      <c r="B41" s="1" t="s">
        <v>10</v>
      </c>
      <c r="C41" s="1">
        <v>2</v>
      </c>
      <c r="D41" s="5">
        <v>10960</v>
      </c>
      <c r="E41" s="10">
        <f t="shared" si="0"/>
        <v>11466.352000000001</v>
      </c>
      <c r="F41" s="10">
        <f t="shared" si="1"/>
        <v>12039.669600000001</v>
      </c>
      <c r="G41" s="10">
        <f t="shared" si="2"/>
        <v>24079.339200000002</v>
      </c>
      <c r="H41" s="11"/>
      <c r="I41" s="15"/>
    </row>
    <row r="42" spans="1:9" x14ac:dyDescent="0.3">
      <c r="A42" s="14" t="s">
        <v>28</v>
      </c>
      <c r="B42" s="1" t="s">
        <v>10</v>
      </c>
      <c r="C42" s="1">
        <v>1</v>
      </c>
      <c r="D42" s="5">
        <v>8000</v>
      </c>
      <c r="E42" s="10">
        <f t="shared" si="0"/>
        <v>8369.6</v>
      </c>
      <c r="F42" s="10">
        <f t="shared" si="1"/>
        <v>8788.08</v>
      </c>
      <c r="G42" s="10">
        <f t="shared" si="2"/>
        <v>8788.08</v>
      </c>
      <c r="H42" s="11"/>
      <c r="I42" s="15"/>
    </row>
    <row r="43" spans="1:9" x14ac:dyDescent="0.3">
      <c r="A43" s="14" t="s">
        <v>94</v>
      </c>
      <c r="B43" s="1" t="s">
        <v>10</v>
      </c>
      <c r="C43" s="1">
        <v>1</v>
      </c>
      <c r="D43" s="5">
        <v>23286.67</v>
      </c>
      <c r="E43" s="10">
        <f t="shared" si="0"/>
        <v>24362.514154</v>
      </c>
      <c r="F43" s="10">
        <f t="shared" si="1"/>
        <v>25580.639861700001</v>
      </c>
      <c r="G43" s="10">
        <f t="shared" si="2"/>
        <v>25580.639861700001</v>
      </c>
      <c r="H43" s="11"/>
      <c r="I43" s="15"/>
    </row>
    <row r="44" spans="1:9" ht="22.8" x14ac:dyDescent="0.3">
      <c r="A44" s="14" t="s">
        <v>29</v>
      </c>
      <c r="B44" s="1" t="s">
        <v>18</v>
      </c>
      <c r="C44" s="4">
        <v>300000</v>
      </c>
      <c r="D44" s="5">
        <v>0.06</v>
      </c>
      <c r="E44" s="10">
        <f t="shared" si="0"/>
        <v>6.2771999999999994E-2</v>
      </c>
      <c r="F44" s="10">
        <f t="shared" si="1"/>
        <v>6.59106E-2</v>
      </c>
      <c r="G44" s="10">
        <f t="shared" si="2"/>
        <v>19773.18</v>
      </c>
      <c r="H44" s="11"/>
      <c r="I44" s="15"/>
    </row>
    <row r="45" spans="1:9" ht="22.8" x14ac:dyDescent="0.3">
      <c r="A45" s="14" t="s">
        <v>102</v>
      </c>
      <c r="B45" s="1" t="s">
        <v>18</v>
      </c>
      <c r="C45" s="4">
        <v>15000</v>
      </c>
      <c r="D45" s="5">
        <v>0.04</v>
      </c>
      <c r="E45" s="10">
        <f t="shared" si="0"/>
        <v>4.1848000000000003E-2</v>
      </c>
      <c r="F45" s="10">
        <f t="shared" si="1"/>
        <v>4.3940400000000004E-2</v>
      </c>
      <c r="G45" s="10">
        <f t="shared" si="2"/>
        <v>659.10600000000011</v>
      </c>
      <c r="H45" s="11"/>
      <c r="I45" s="15"/>
    </row>
    <row r="46" spans="1:9" ht="22.8" x14ac:dyDescent="0.3">
      <c r="A46" s="14" t="s">
        <v>30</v>
      </c>
      <c r="B46" s="1" t="s">
        <v>18</v>
      </c>
      <c r="C46" s="1">
        <v>4</v>
      </c>
      <c r="D46" s="5">
        <v>6500</v>
      </c>
      <c r="E46" s="10">
        <f t="shared" si="0"/>
        <v>6800.3</v>
      </c>
      <c r="F46" s="10">
        <f t="shared" si="1"/>
        <v>7140.3150000000005</v>
      </c>
      <c r="G46" s="10">
        <f t="shared" si="2"/>
        <v>28561.260000000002</v>
      </c>
      <c r="H46" s="11"/>
      <c r="I46" s="15"/>
    </row>
    <row r="47" spans="1:9" ht="22.8" x14ac:dyDescent="0.3">
      <c r="A47" s="14" t="s">
        <v>65</v>
      </c>
      <c r="B47" s="1" t="s">
        <v>10</v>
      </c>
      <c r="C47" s="1">
        <v>1</v>
      </c>
      <c r="D47" s="5">
        <v>12000</v>
      </c>
      <c r="E47" s="10">
        <f t="shared" si="0"/>
        <v>12554.4</v>
      </c>
      <c r="F47" s="10">
        <f t="shared" si="1"/>
        <v>13182.12</v>
      </c>
      <c r="G47" s="10">
        <f t="shared" si="2"/>
        <v>13182.12</v>
      </c>
      <c r="H47" s="11"/>
      <c r="I47" s="15"/>
    </row>
    <row r="48" spans="1:9" ht="22.8" x14ac:dyDescent="0.3">
      <c r="A48" s="14" t="s">
        <v>66</v>
      </c>
      <c r="B48" s="1" t="s">
        <v>10</v>
      </c>
      <c r="C48" s="1">
        <v>1</v>
      </c>
      <c r="D48" s="5">
        <v>44000</v>
      </c>
      <c r="E48" s="10">
        <f t="shared" si="0"/>
        <v>46032.800000000003</v>
      </c>
      <c r="F48" s="10">
        <f t="shared" si="1"/>
        <v>48334.44</v>
      </c>
      <c r="G48" s="10">
        <f t="shared" si="2"/>
        <v>48334.44</v>
      </c>
      <c r="H48" s="11"/>
      <c r="I48" s="15"/>
    </row>
    <row r="49" spans="1:9" ht="22.8" x14ac:dyDescent="0.3">
      <c r="A49" s="14" t="s">
        <v>67</v>
      </c>
      <c r="B49" s="1" t="s">
        <v>10</v>
      </c>
      <c r="C49" s="1">
        <v>1</v>
      </c>
      <c r="D49" s="5">
        <v>22000</v>
      </c>
      <c r="E49" s="10">
        <f t="shared" si="0"/>
        <v>23016.400000000001</v>
      </c>
      <c r="F49" s="10">
        <f t="shared" si="1"/>
        <v>24167.22</v>
      </c>
      <c r="G49" s="10">
        <f t="shared" si="2"/>
        <v>24167.22</v>
      </c>
      <c r="H49" s="11"/>
      <c r="I49" s="15"/>
    </row>
    <row r="50" spans="1:9" x14ac:dyDescent="0.3">
      <c r="A50" s="16" t="s">
        <v>69</v>
      </c>
      <c r="B50" s="1" t="s">
        <v>68</v>
      </c>
      <c r="C50" s="1">
        <v>1</v>
      </c>
      <c r="D50" s="5">
        <v>1250</v>
      </c>
      <c r="E50" s="10">
        <f t="shared" si="0"/>
        <v>1307.75</v>
      </c>
      <c r="F50" s="10">
        <f t="shared" si="1"/>
        <v>1373.1375</v>
      </c>
      <c r="G50" s="10">
        <f t="shared" si="2"/>
        <v>1373.1375</v>
      </c>
      <c r="H50" s="11"/>
      <c r="I50" s="15"/>
    </row>
    <row r="51" spans="1:9" x14ac:dyDescent="0.3">
      <c r="A51" s="16" t="s">
        <v>70</v>
      </c>
      <c r="B51" s="1" t="s">
        <v>68</v>
      </c>
      <c r="C51" s="1">
        <v>6</v>
      </c>
      <c r="D51" s="5">
        <v>2110</v>
      </c>
      <c r="E51" s="10">
        <f t="shared" si="0"/>
        <v>2207.482</v>
      </c>
      <c r="F51" s="10">
        <f t="shared" si="1"/>
        <v>2317.8561</v>
      </c>
      <c r="G51" s="10">
        <f t="shared" si="2"/>
        <v>13907.1366</v>
      </c>
      <c r="H51" s="11"/>
      <c r="I51" s="15"/>
    </row>
    <row r="52" spans="1:9" ht="22.8" x14ac:dyDescent="0.3">
      <c r="A52" s="14" t="s">
        <v>71</v>
      </c>
      <c r="B52" s="1" t="s">
        <v>18</v>
      </c>
      <c r="C52" s="1">
        <v>12</v>
      </c>
      <c r="D52" s="5">
        <v>750</v>
      </c>
      <c r="E52" s="10">
        <f t="shared" si="0"/>
        <v>784.65</v>
      </c>
      <c r="F52" s="10">
        <f t="shared" si="1"/>
        <v>823.88250000000005</v>
      </c>
      <c r="G52" s="10">
        <f t="shared" si="2"/>
        <v>9886.59</v>
      </c>
      <c r="H52" s="11"/>
      <c r="I52" s="15"/>
    </row>
    <row r="53" spans="1:9" ht="22.8" x14ac:dyDescent="0.3">
      <c r="A53" s="14" t="s">
        <v>72</v>
      </c>
      <c r="B53" s="1" t="s">
        <v>10</v>
      </c>
      <c r="C53" s="1">
        <v>1</v>
      </c>
      <c r="D53" s="5">
        <v>9000</v>
      </c>
      <c r="E53" s="10">
        <f t="shared" si="0"/>
        <v>9415.7999999999993</v>
      </c>
      <c r="F53" s="10">
        <f t="shared" si="1"/>
        <v>9886.59</v>
      </c>
      <c r="G53" s="10">
        <f t="shared" si="2"/>
        <v>9886.59</v>
      </c>
      <c r="H53" s="11"/>
      <c r="I53" s="15"/>
    </row>
    <row r="54" spans="1:9" ht="22.8" x14ac:dyDescent="0.3">
      <c r="A54" s="14" t="s">
        <v>76</v>
      </c>
      <c r="B54" s="1" t="s">
        <v>18</v>
      </c>
      <c r="C54" s="1">
        <v>10</v>
      </c>
      <c r="D54" s="5">
        <v>1065</v>
      </c>
      <c r="E54" s="10">
        <f t="shared" si="0"/>
        <v>1114.203</v>
      </c>
      <c r="F54" s="10">
        <f t="shared" si="1"/>
        <v>1169.9131500000001</v>
      </c>
      <c r="G54" s="10">
        <f t="shared" si="2"/>
        <v>11699.131500000001</v>
      </c>
      <c r="H54" s="11"/>
      <c r="I54" s="15"/>
    </row>
    <row r="55" spans="1:9" ht="22.8" x14ac:dyDescent="0.3">
      <c r="A55" s="14" t="s">
        <v>77</v>
      </c>
      <c r="B55" s="1" t="s">
        <v>18</v>
      </c>
      <c r="C55" s="1">
        <v>80</v>
      </c>
      <c r="D55" s="5">
        <v>1730</v>
      </c>
      <c r="E55" s="10">
        <f t="shared" si="0"/>
        <v>1809.9259999999999</v>
      </c>
      <c r="F55" s="10">
        <f t="shared" si="1"/>
        <v>1900.4223</v>
      </c>
      <c r="G55" s="10">
        <f t="shared" si="2"/>
        <v>152033.78399999999</v>
      </c>
      <c r="H55" s="11"/>
      <c r="I55" s="15"/>
    </row>
    <row r="56" spans="1:9" ht="22.8" x14ac:dyDescent="0.3">
      <c r="A56" s="14" t="s">
        <v>78</v>
      </c>
      <c r="B56" s="1" t="s">
        <v>18</v>
      </c>
      <c r="C56" s="1">
        <v>25</v>
      </c>
      <c r="D56" s="5">
        <v>745</v>
      </c>
      <c r="E56" s="10">
        <f t="shared" si="0"/>
        <v>779.41899999999998</v>
      </c>
      <c r="F56" s="10">
        <f t="shared" si="1"/>
        <v>818.38995</v>
      </c>
      <c r="G56" s="10">
        <f t="shared" si="2"/>
        <v>20459.748749999999</v>
      </c>
      <c r="H56" s="11"/>
      <c r="I56" s="15"/>
    </row>
    <row r="57" spans="1:9" x14ac:dyDescent="0.3">
      <c r="A57" s="14" t="s">
        <v>31</v>
      </c>
      <c r="B57" s="1" t="s">
        <v>18</v>
      </c>
      <c r="C57" s="1">
        <v>90</v>
      </c>
      <c r="D57" s="5">
        <v>100</v>
      </c>
      <c r="E57" s="10">
        <f t="shared" si="0"/>
        <v>104.62</v>
      </c>
      <c r="F57" s="10">
        <f t="shared" si="1"/>
        <v>109.85100000000001</v>
      </c>
      <c r="G57" s="10">
        <f t="shared" si="2"/>
        <v>9886.590000000002</v>
      </c>
      <c r="H57" s="11"/>
      <c r="I57" s="15"/>
    </row>
    <row r="58" spans="1:9" x14ac:dyDescent="0.3">
      <c r="A58" s="14" t="s">
        <v>32</v>
      </c>
      <c r="B58" s="1" t="s">
        <v>33</v>
      </c>
      <c r="C58" s="1">
        <v>24</v>
      </c>
      <c r="D58" s="6">
        <v>639.70000000000005</v>
      </c>
      <c r="E58" s="10">
        <f t="shared" si="0"/>
        <v>669.25414000000001</v>
      </c>
      <c r="F58" s="10">
        <f t="shared" si="1"/>
        <v>702.71684700000003</v>
      </c>
      <c r="G58" s="10">
        <f t="shared" si="2"/>
        <v>16865.204328</v>
      </c>
      <c r="H58" s="11"/>
      <c r="I58" s="15"/>
    </row>
    <row r="59" spans="1:9" x14ac:dyDescent="0.3">
      <c r="A59" s="14" t="s">
        <v>34</v>
      </c>
      <c r="B59" s="1" t="s">
        <v>33</v>
      </c>
      <c r="C59" s="1">
        <v>24</v>
      </c>
      <c r="D59" s="6">
        <v>436.16</v>
      </c>
      <c r="E59" s="10">
        <f t="shared" si="0"/>
        <v>456.31059200000004</v>
      </c>
      <c r="F59" s="10">
        <f t="shared" si="1"/>
        <v>479.12612160000009</v>
      </c>
      <c r="G59" s="10">
        <f t="shared" si="2"/>
        <v>11499.026918400003</v>
      </c>
      <c r="H59" s="11"/>
      <c r="I59" s="15"/>
    </row>
    <row r="60" spans="1:9" x14ac:dyDescent="0.3">
      <c r="A60" s="14" t="s">
        <v>35</v>
      </c>
      <c r="B60" s="1" t="s">
        <v>33</v>
      </c>
      <c r="C60" s="1">
        <v>24</v>
      </c>
      <c r="D60" s="6">
        <v>581.55999999999995</v>
      </c>
      <c r="E60" s="10">
        <f t="shared" si="0"/>
        <v>608.42807199999993</v>
      </c>
      <c r="F60" s="10">
        <f t="shared" si="1"/>
        <v>638.84947560000001</v>
      </c>
      <c r="G60" s="10">
        <f t="shared" si="2"/>
        <v>15332.3874144</v>
      </c>
      <c r="H60" s="11"/>
      <c r="I60" s="15"/>
    </row>
    <row r="61" spans="1:9" x14ac:dyDescent="0.3">
      <c r="A61" s="14" t="s">
        <v>36</v>
      </c>
      <c r="B61" s="1" t="s">
        <v>33</v>
      </c>
      <c r="C61" s="1">
        <v>24</v>
      </c>
      <c r="D61" s="6">
        <v>436.16</v>
      </c>
      <c r="E61" s="10">
        <f t="shared" si="0"/>
        <v>456.31059200000004</v>
      </c>
      <c r="F61" s="10">
        <f t="shared" si="1"/>
        <v>479.12612160000009</v>
      </c>
      <c r="G61" s="10">
        <f t="shared" si="2"/>
        <v>11499.026918400003</v>
      </c>
      <c r="H61" s="11"/>
      <c r="I61" s="15"/>
    </row>
    <row r="62" spans="1:9" x14ac:dyDescent="0.3">
      <c r="A62" s="14" t="s">
        <v>37</v>
      </c>
      <c r="B62" s="1" t="s">
        <v>33</v>
      </c>
      <c r="C62" s="1">
        <v>24</v>
      </c>
      <c r="D62" s="6">
        <v>911.09</v>
      </c>
      <c r="E62" s="10">
        <f t="shared" si="0"/>
        <v>953.18235800000002</v>
      </c>
      <c r="F62" s="10">
        <f t="shared" si="1"/>
        <v>1000.8414759000001</v>
      </c>
      <c r="G62" s="10">
        <f t="shared" si="2"/>
        <v>24020.195421600001</v>
      </c>
      <c r="H62" s="11"/>
      <c r="I62" s="15"/>
    </row>
    <row r="63" spans="1:9" x14ac:dyDescent="0.3">
      <c r="A63" s="14" t="s">
        <v>38</v>
      </c>
      <c r="B63" s="1" t="s">
        <v>33</v>
      </c>
      <c r="C63" s="1">
        <v>24</v>
      </c>
      <c r="D63" s="6">
        <v>436.16</v>
      </c>
      <c r="E63" s="10">
        <f t="shared" si="0"/>
        <v>456.31059200000004</v>
      </c>
      <c r="F63" s="10">
        <f t="shared" si="1"/>
        <v>479.12612160000009</v>
      </c>
      <c r="G63" s="10">
        <f t="shared" si="2"/>
        <v>11499.026918400003</v>
      </c>
      <c r="H63" s="11"/>
      <c r="I63" s="15"/>
    </row>
    <row r="64" spans="1:9" x14ac:dyDescent="0.3">
      <c r="A64" s="14" t="s">
        <v>39</v>
      </c>
      <c r="B64" s="1" t="s">
        <v>33</v>
      </c>
      <c r="C64" s="1">
        <v>24</v>
      </c>
      <c r="D64" s="6">
        <v>814.17</v>
      </c>
      <c r="E64" s="10">
        <f t="shared" si="0"/>
        <v>851.78465399999993</v>
      </c>
      <c r="F64" s="10">
        <f t="shared" si="1"/>
        <v>894.37388669999996</v>
      </c>
      <c r="G64" s="10">
        <f t="shared" si="2"/>
        <v>21464.973280799997</v>
      </c>
      <c r="H64" s="11"/>
      <c r="I64" s="15"/>
    </row>
    <row r="65" spans="1:9" x14ac:dyDescent="0.3">
      <c r="A65" s="14" t="s">
        <v>40</v>
      </c>
      <c r="B65" s="1" t="s">
        <v>33</v>
      </c>
      <c r="C65" s="1">
        <v>24</v>
      </c>
      <c r="D65" s="6">
        <v>436.16</v>
      </c>
      <c r="E65" s="10">
        <f t="shared" si="0"/>
        <v>456.31059200000004</v>
      </c>
      <c r="F65" s="10">
        <f t="shared" si="1"/>
        <v>479.12612160000009</v>
      </c>
      <c r="G65" s="10">
        <f t="shared" si="2"/>
        <v>11499.026918400003</v>
      </c>
      <c r="H65" s="11"/>
      <c r="I65" s="15"/>
    </row>
    <row r="66" spans="1:9" x14ac:dyDescent="0.3">
      <c r="A66" s="14" t="s">
        <v>41</v>
      </c>
      <c r="B66" s="1" t="s">
        <v>33</v>
      </c>
      <c r="C66" s="1">
        <v>24</v>
      </c>
      <c r="D66" s="6">
        <v>436.16</v>
      </c>
      <c r="E66" s="10">
        <f t="shared" si="0"/>
        <v>456.31059200000004</v>
      </c>
      <c r="F66" s="10">
        <f t="shared" si="1"/>
        <v>479.12612160000009</v>
      </c>
      <c r="G66" s="10">
        <f t="shared" si="2"/>
        <v>11499.026918400003</v>
      </c>
      <c r="H66" s="11"/>
      <c r="I66" s="15"/>
    </row>
    <row r="67" spans="1:9" x14ac:dyDescent="0.3">
      <c r="A67" s="14" t="s">
        <v>42</v>
      </c>
      <c r="B67" s="1" t="s">
        <v>33</v>
      </c>
      <c r="C67" s="1">
        <v>24</v>
      </c>
      <c r="D67" s="6">
        <v>436.16</v>
      </c>
      <c r="E67" s="10">
        <f t="shared" si="0"/>
        <v>456.31059200000004</v>
      </c>
      <c r="F67" s="10">
        <f t="shared" si="1"/>
        <v>479.12612160000009</v>
      </c>
      <c r="G67" s="10">
        <f t="shared" si="2"/>
        <v>11499.026918400003</v>
      </c>
      <c r="H67" s="11"/>
      <c r="I67" s="15"/>
    </row>
    <row r="68" spans="1:9" x14ac:dyDescent="0.3">
      <c r="A68" s="14" t="s">
        <v>43</v>
      </c>
      <c r="B68" s="1" t="s">
        <v>33</v>
      </c>
      <c r="C68" s="1">
        <v>24</v>
      </c>
      <c r="D68" s="6">
        <v>393.14</v>
      </c>
      <c r="E68" s="10">
        <f t="shared" ref="E68:E131" si="3">D68*1.0462</f>
        <v>411.303068</v>
      </c>
      <c r="F68" s="10">
        <f t="shared" ref="F68:F131" si="4">E68*1.05</f>
        <v>431.86822140000004</v>
      </c>
      <c r="G68" s="10">
        <f t="shared" ref="G68:G131" si="5">F68*C68</f>
        <v>10364.837313600001</v>
      </c>
      <c r="H68" s="11"/>
      <c r="I68" s="15"/>
    </row>
    <row r="69" spans="1:9" x14ac:dyDescent="0.3">
      <c r="A69" s="14" t="s">
        <v>44</v>
      </c>
      <c r="B69" s="1" t="s">
        <v>33</v>
      </c>
      <c r="C69" s="1">
        <v>24</v>
      </c>
      <c r="D69" s="6">
        <v>436.16</v>
      </c>
      <c r="E69" s="10">
        <f t="shared" si="3"/>
        <v>456.31059200000004</v>
      </c>
      <c r="F69" s="10">
        <f t="shared" si="4"/>
        <v>479.12612160000009</v>
      </c>
      <c r="G69" s="10">
        <f t="shared" si="5"/>
        <v>11499.026918400003</v>
      </c>
      <c r="H69" s="11"/>
      <c r="I69" s="15"/>
    </row>
    <row r="70" spans="1:9" x14ac:dyDescent="0.3">
      <c r="A70" s="14" t="s">
        <v>45</v>
      </c>
      <c r="B70" s="1" t="s">
        <v>33</v>
      </c>
      <c r="C70" s="1">
        <v>24</v>
      </c>
      <c r="D70" s="6">
        <v>930.49</v>
      </c>
      <c r="E70" s="10">
        <f t="shared" si="3"/>
        <v>973.47863800000005</v>
      </c>
      <c r="F70" s="10">
        <f t="shared" si="4"/>
        <v>1022.1525699000001</v>
      </c>
      <c r="G70" s="10">
        <f t="shared" si="5"/>
        <v>24531.661677600001</v>
      </c>
      <c r="H70" s="11"/>
      <c r="I70" s="15"/>
    </row>
    <row r="71" spans="1:9" ht="22.8" x14ac:dyDescent="0.3">
      <c r="A71" s="14" t="s">
        <v>95</v>
      </c>
      <c r="B71" s="1" t="s">
        <v>33</v>
      </c>
      <c r="C71" s="1">
        <v>12</v>
      </c>
      <c r="D71" s="6">
        <v>1466.5</v>
      </c>
      <c r="E71" s="10">
        <f t="shared" si="3"/>
        <v>1534.2523000000001</v>
      </c>
      <c r="F71" s="10">
        <f t="shared" si="4"/>
        <v>1610.9649150000002</v>
      </c>
      <c r="G71" s="10">
        <f t="shared" si="5"/>
        <v>19331.578980000002</v>
      </c>
      <c r="H71" s="11"/>
      <c r="I71" s="15"/>
    </row>
    <row r="72" spans="1:9" x14ac:dyDescent="0.3">
      <c r="A72" s="16" t="s">
        <v>74</v>
      </c>
      <c r="B72" s="1" t="s">
        <v>10</v>
      </c>
      <c r="C72" s="1">
        <v>1</v>
      </c>
      <c r="D72" s="5">
        <v>38000</v>
      </c>
      <c r="E72" s="10">
        <f t="shared" si="3"/>
        <v>39755.599999999999</v>
      </c>
      <c r="F72" s="10">
        <f t="shared" si="4"/>
        <v>41743.379999999997</v>
      </c>
      <c r="G72" s="10">
        <f t="shared" si="5"/>
        <v>41743.379999999997</v>
      </c>
      <c r="H72" s="11"/>
      <c r="I72" s="15"/>
    </row>
    <row r="73" spans="1:9" x14ac:dyDescent="0.3">
      <c r="A73" s="14" t="s">
        <v>75</v>
      </c>
      <c r="B73" s="1" t="s">
        <v>10</v>
      </c>
      <c r="C73" s="1">
        <v>1</v>
      </c>
      <c r="D73" s="5">
        <v>280000</v>
      </c>
      <c r="E73" s="10">
        <f t="shared" si="3"/>
        <v>292936</v>
      </c>
      <c r="F73" s="10">
        <f t="shared" si="4"/>
        <v>307582.8</v>
      </c>
      <c r="G73" s="10">
        <f t="shared" si="5"/>
        <v>307582.8</v>
      </c>
      <c r="H73" s="11"/>
      <c r="I73" s="15"/>
    </row>
    <row r="74" spans="1:9" x14ac:dyDescent="0.3">
      <c r="A74" s="14" t="s">
        <v>46</v>
      </c>
      <c r="B74" s="1" t="s">
        <v>10</v>
      </c>
      <c r="C74" s="1">
        <v>22</v>
      </c>
      <c r="D74" s="5">
        <v>22.17</v>
      </c>
      <c r="E74" s="10">
        <f t="shared" si="3"/>
        <v>23.194254000000001</v>
      </c>
      <c r="F74" s="10">
        <f t="shared" si="4"/>
        <v>24.353966700000001</v>
      </c>
      <c r="G74" s="10">
        <f t="shared" si="5"/>
        <v>535.78726740000002</v>
      </c>
      <c r="H74" s="11"/>
      <c r="I74" s="15"/>
    </row>
    <row r="75" spans="1:9" ht="22.8" x14ac:dyDescent="0.3">
      <c r="A75" s="14" t="s">
        <v>47</v>
      </c>
      <c r="B75" s="1" t="s">
        <v>10</v>
      </c>
      <c r="C75" s="1">
        <v>2</v>
      </c>
      <c r="D75" s="5">
        <v>15000</v>
      </c>
      <c r="E75" s="10">
        <f t="shared" si="3"/>
        <v>15693</v>
      </c>
      <c r="F75" s="10">
        <f t="shared" si="4"/>
        <v>16477.650000000001</v>
      </c>
      <c r="G75" s="10">
        <f t="shared" si="5"/>
        <v>32955.300000000003</v>
      </c>
      <c r="H75" s="11"/>
      <c r="I75" s="15"/>
    </row>
    <row r="76" spans="1:9" ht="22.8" x14ac:dyDescent="0.3">
      <c r="A76" s="14" t="s">
        <v>48</v>
      </c>
      <c r="B76" s="1" t="s">
        <v>10</v>
      </c>
      <c r="C76" s="1">
        <v>14</v>
      </c>
      <c r="D76" s="5">
        <v>23403.52</v>
      </c>
      <c r="E76" s="10">
        <f t="shared" si="3"/>
        <v>24484.762624000003</v>
      </c>
      <c r="F76" s="10">
        <f t="shared" si="4"/>
        <v>25709.000755200002</v>
      </c>
      <c r="G76" s="10">
        <f t="shared" si="5"/>
        <v>359926.01057280006</v>
      </c>
      <c r="H76" s="11"/>
      <c r="I76" s="15"/>
    </row>
    <row r="77" spans="1:9" x14ac:dyDescent="0.3">
      <c r="A77" s="14" t="s">
        <v>49</v>
      </c>
      <c r="B77" s="1" t="s">
        <v>50</v>
      </c>
      <c r="C77" s="1">
        <v>39</v>
      </c>
      <c r="D77" s="6">
        <v>40</v>
      </c>
      <c r="E77" s="10">
        <f t="shared" si="3"/>
        <v>41.847999999999999</v>
      </c>
      <c r="F77" s="10">
        <f t="shared" si="4"/>
        <v>43.940400000000004</v>
      </c>
      <c r="G77" s="10">
        <f t="shared" si="5"/>
        <v>1713.6756000000003</v>
      </c>
      <c r="H77" s="11"/>
      <c r="I77" s="15"/>
    </row>
    <row r="78" spans="1:9" x14ac:dyDescent="0.3">
      <c r="A78" s="14" t="s">
        <v>96</v>
      </c>
      <c r="B78" s="1" t="s">
        <v>18</v>
      </c>
      <c r="C78" s="1">
        <v>10</v>
      </c>
      <c r="D78" s="6">
        <v>45</v>
      </c>
      <c r="E78" s="10">
        <f t="shared" si="3"/>
        <v>47.079000000000001</v>
      </c>
      <c r="F78" s="10">
        <f t="shared" si="4"/>
        <v>49.432950000000005</v>
      </c>
      <c r="G78" s="10">
        <f t="shared" si="5"/>
        <v>494.32950000000005</v>
      </c>
      <c r="H78" s="11"/>
      <c r="I78" s="15"/>
    </row>
    <row r="79" spans="1:9" x14ac:dyDescent="0.3">
      <c r="A79" s="14" t="s">
        <v>97</v>
      </c>
      <c r="B79" s="1" t="s">
        <v>18</v>
      </c>
      <c r="C79" s="1">
        <v>1</v>
      </c>
      <c r="D79" s="6">
        <v>70</v>
      </c>
      <c r="E79" s="10">
        <f t="shared" si="3"/>
        <v>73.233999999999995</v>
      </c>
      <c r="F79" s="10">
        <f t="shared" si="4"/>
        <v>76.895699999999991</v>
      </c>
      <c r="G79" s="10">
        <f t="shared" si="5"/>
        <v>76.895699999999991</v>
      </c>
      <c r="H79" s="11"/>
      <c r="I79" s="15"/>
    </row>
    <row r="80" spans="1:9" x14ac:dyDescent="0.3">
      <c r="A80" s="14" t="s">
        <v>98</v>
      </c>
      <c r="B80" s="1" t="s">
        <v>18</v>
      </c>
      <c r="C80" s="1">
        <v>4</v>
      </c>
      <c r="D80" s="6">
        <v>65</v>
      </c>
      <c r="E80" s="10">
        <f t="shared" si="3"/>
        <v>68.003</v>
      </c>
      <c r="F80" s="10">
        <f t="shared" si="4"/>
        <v>71.403149999999997</v>
      </c>
      <c r="G80" s="10">
        <f t="shared" si="5"/>
        <v>285.61259999999999</v>
      </c>
      <c r="H80" s="11"/>
      <c r="I80" s="15"/>
    </row>
    <row r="81" spans="1:9" x14ac:dyDescent="0.3">
      <c r="A81" s="14" t="s">
        <v>99</v>
      </c>
      <c r="B81" s="1" t="s">
        <v>18</v>
      </c>
      <c r="C81" s="1">
        <v>1</v>
      </c>
      <c r="D81" s="6">
        <v>60</v>
      </c>
      <c r="E81" s="10">
        <f t="shared" si="3"/>
        <v>62.771999999999998</v>
      </c>
      <c r="F81" s="10">
        <f t="shared" si="4"/>
        <v>65.910600000000002</v>
      </c>
      <c r="G81" s="10">
        <f t="shared" si="5"/>
        <v>65.910600000000002</v>
      </c>
      <c r="H81" s="11"/>
      <c r="I81" s="15"/>
    </row>
    <row r="82" spans="1:9" x14ac:dyDescent="0.3">
      <c r="A82" s="14" t="s">
        <v>100</v>
      </c>
      <c r="B82" s="1" t="s">
        <v>18</v>
      </c>
      <c r="C82" s="1">
        <v>13</v>
      </c>
      <c r="D82" s="6">
        <v>45</v>
      </c>
      <c r="E82" s="10">
        <f t="shared" si="3"/>
        <v>47.079000000000001</v>
      </c>
      <c r="F82" s="10">
        <f t="shared" si="4"/>
        <v>49.432950000000005</v>
      </c>
      <c r="G82" s="10">
        <f t="shared" si="5"/>
        <v>642.62835000000007</v>
      </c>
      <c r="H82" s="11"/>
      <c r="I82" s="15"/>
    </row>
    <row r="83" spans="1:9" x14ac:dyDescent="0.3">
      <c r="A83" s="14" t="s">
        <v>101</v>
      </c>
      <c r="B83" s="1" t="s">
        <v>18</v>
      </c>
      <c r="C83" s="1">
        <v>4</v>
      </c>
      <c r="D83" s="6">
        <v>60</v>
      </c>
      <c r="E83" s="10">
        <f t="shared" si="3"/>
        <v>62.771999999999998</v>
      </c>
      <c r="F83" s="10">
        <f t="shared" si="4"/>
        <v>65.910600000000002</v>
      </c>
      <c r="G83" s="10">
        <f t="shared" si="5"/>
        <v>263.64240000000001</v>
      </c>
      <c r="H83" s="11"/>
      <c r="I83" s="15"/>
    </row>
    <row r="84" spans="1:9" x14ac:dyDescent="0.3">
      <c r="A84" s="14" t="s">
        <v>51</v>
      </c>
      <c r="B84" s="1" t="s">
        <v>10</v>
      </c>
      <c r="C84" s="1">
        <v>10</v>
      </c>
      <c r="D84" s="5">
        <v>3817.34</v>
      </c>
      <c r="E84" s="10">
        <f t="shared" si="3"/>
        <v>3993.7011080000002</v>
      </c>
      <c r="F84" s="10">
        <f t="shared" si="4"/>
        <v>4193.3861634000004</v>
      </c>
      <c r="G84" s="10">
        <f t="shared" si="5"/>
        <v>41933.861634000001</v>
      </c>
      <c r="H84" s="11"/>
      <c r="I84" s="15"/>
    </row>
    <row r="85" spans="1:9" x14ac:dyDescent="0.3">
      <c r="A85" s="14" t="s">
        <v>52</v>
      </c>
      <c r="B85" s="1"/>
      <c r="C85" s="1">
        <v>1</v>
      </c>
      <c r="D85" s="5">
        <v>3169.1</v>
      </c>
      <c r="E85" s="10">
        <f t="shared" si="3"/>
        <v>3315.51242</v>
      </c>
      <c r="F85" s="10">
        <f t="shared" si="4"/>
        <v>3481.2880410000002</v>
      </c>
      <c r="G85" s="10">
        <f t="shared" si="5"/>
        <v>3481.2880410000002</v>
      </c>
      <c r="H85" s="11"/>
      <c r="I85" s="15"/>
    </row>
    <row r="86" spans="1:9" x14ac:dyDescent="0.3">
      <c r="A86" s="14" t="s">
        <v>53</v>
      </c>
      <c r="B86" s="1" t="s">
        <v>10</v>
      </c>
      <c r="C86" s="1">
        <v>8</v>
      </c>
      <c r="D86" s="5">
        <v>35.35</v>
      </c>
      <c r="E86" s="10">
        <f t="shared" si="3"/>
        <v>36.983170000000001</v>
      </c>
      <c r="F86" s="10">
        <f t="shared" si="4"/>
        <v>38.832328500000003</v>
      </c>
      <c r="G86" s="10">
        <f t="shared" si="5"/>
        <v>310.65862800000002</v>
      </c>
      <c r="H86" s="11"/>
      <c r="I86" s="15"/>
    </row>
    <row r="87" spans="1:9" x14ac:dyDescent="0.3">
      <c r="A87" s="14" t="s">
        <v>54</v>
      </c>
      <c r="B87" s="1" t="s">
        <v>50</v>
      </c>
      <c r="C87" s="1">
        <v>116</v>
      </c>
      <c r="D87" s="5">
        <v>70.209999999999994</v>
      </c>
      <c r="E87" s="10">
        <f t="shared" si="3"/>
        <v>73.453701999999993</v>
      </c>
      <c r="F87" s="10">
        <f t="shared" si="4"/>
        <v>77.126387100000002</v>
      </c>
      <c r="G87" s="10">
        <f t="shared" si="5"/>
        <v>8946.6609036000009</v>
      </c>
      <c r="H87" s="11"/>
      <c r="I87" s="15"/>
    </row>
    <row r="88" spans="1:9" ht="22.8" x14ac:dyDescent="0.3">
      <c r="A88" s="14" t="s">
        <v>55</v>
      </c>
      <c r="B88" s="1" t="s">
        <v>10</v>
      </c>
      <c r="C88" s="1">
        <v>1</v>
      </c>
      <c r="D88" s="5">
        <v>8654</v>
      </c>
      <c r="E88" s="10">
        <f t="shared" si="3"/>
        <v>9053.8148000000001</v>
      </c>
      <c r="F88" s="10">
        <f t="shared" si="4"/>
        <v>9506.5055400000001</v>
      </c>
      <c r="G88" s="10">
        <f t="shared" si="5"/>
        <v>9506.5055400000001</v>
      </c>
      <c r="H88" s="11"/>
      <c r="I88" s="15"/>
    </row>
    <row r="89" spans="1:9" x14ac:dyDescent="0.3">
      <c r="A89" s="14" t="s">
        <v>56</v>
      </c>
      <c r="B89" s="1" t="s">
        <v>10</v>
      </c>
      <c r="C89" s="1">
        <v>1</v>
      </c>
      <c r="D89" s="5">
        <v>2000</v>
      </c>
      <c r="E89" s="10">
        <f t="shared" si="3"/>
        <v>2092.4</v>
      </c>
      <c r="F89" s="10">
        <f t="shared" si="4"/>
        <v>2197.02</v>
      </c>
      <c r="G89" s="10">
        <f t="shared" si="5"/>
        <v>2197.02</v>
      </c>
      <c r="H89" s="11"/>
      <c r="I89" s="15"/>
    </row>
    <row r="90" spans="1:9" x14ac:dyDescent="0.3">
      <c r="A90" s="14" t="s">
        <v>58</v>
      </c>
      <c r="B90" s="1" t="s">
        <v>33</v>
      </c>
      <c r="C90" s="1">
        <v>3</v>
      </c>
      <c r="D90" s="5">
        <v>2980</v>
      </c>
      <c r="E90" s="10">
        <f t="shared" si="3"/>
        <v>3117.6759999999999</v>
      </c>
      <c r="F90" s="10">
        <f t="shared" si="4"/>
        <v>3273.5598</v>
      </c>
      <c r="G90" s="10">
        <f t="shared" si="5"/>
        <v>9820.6794000000009</v>
      </c>
      <c r="H90" s="11"/>
      <c r="I90" s="15"/>
    </row>
    <row r="91" spans="1:9" ht="22.8" x14ac:dyDescent="0.3">
      <c r="A91" s="14" t="s">
        <v>59</v>
      </c>
      <c r="B91" s="1" t="s">
        <v>10</v>
      </c>
      <c r="C91" s="1">
        <v>6</v>
      </c>
      <c r="D91" s="5">
        <v>2800</v>
      </c>
      <c r="E91" s="10">
        <f t="shared" si="3"/>
        <v>2929.36</v>
      </c>
      <c r="F91" s="10">
        <f t="shared" si="4"/>
        <v>3075.8280000000004</v>
      </c>
      <c r="G91" s="10">
        <f t="shared" si="5"/>
        <v>18454.968000000001</v>
      </c>
      <c r="H91" s="11"/>
      <c r="I91" s="15"/>
    </row>
    <row r="92" spans="1:9" x14ac:dyDescent="0.3">
      <c r="A92" s="17" t="s">
        <v>57</v>
      </c>
      <c r="B92" s="1" t="s">
        <v>10</v>
      </c>
      <c r="C92" s="1">
        <v>3</v>
      </c>
      <c r="D92" s="7">
        <v>39739.18</v>
      </c>
      <c r="E92" s="10">
        <f t="shared" si="3"/>
        <v>41575.130116</v>
      </c>
      <c r="F92" s="10">
        <f t="shared" si="4"/>
        <v>43653.886621800004</v>
      </c>
      <c r="G92" s="10">
        <f t="shared" si="5"/>
        <v>130961.65986540001</v>
      </c>
      <c r="H92" s="11"/>
      <c r="I92" s="15"/>
    </row>
    <row r="93" spans="1:9" x14ac:dyDescent="0.3">
      <c r="A93" s="14" t="s">
        <v>104</v>
      </c>
      <c r="B93" s="1" t="s">
        <v>10</v>
      </c>
      <c r="C93" s="1">
        <v>4</v>
      </c>
      <c r="D93" s="6">
        <v>209</v>
      </c>
      <c r="E93" s="10">
        <f t="shared" si="3"/>
        <v>218.6558</v>
      </c>
      <c r="F93" s="10">
        <f t="shared" si="4"/>
        <v>229.58859000000001</v>
      </c>
      <c r="G93" s="10">
        <f t="shared" si="5"/>
        <v>918.35436000000004</v>
      </c>
      <c r="H93" s="11"/>
      <c r="I93" s="15"/>
    </row>
    <row r="94" spans="1:9" x14ac:dyDescent="0.3">
      <c r="A94" s="14" t="s">
        <v>105</v>
      </c>
      <c r="B94" s="1" t="s">
        <v>10</v>
      </c>
      <c r="C94" s="1">
        <v>8</v>
      </c>
      <c r="D94" s="6">
        <v>240</v>
      </c>
      <c r="E94" s="10">
        <f t="shared" si="3"/>
        <v>251.08799999999999</v>
      </c>
      <c r="F94" s="10">
        <f t="shared" si="4"/>
        <v>263.64240000000001</v>
      </c>
      <c r="G94" s="10">
        <f t="shared" si="5"/>
        <v>2109.1392000000001</v>
      </c>
      <c r="H94" s="11"/>
      <c r="I94" s="15"/>
    </row>
    <row r="95" spans="1:9" x14ac:dyDescent="0.3">
      <c r="A95" s="14" t="s">
        <v>106</v>
      </c>
      <c r="B95" s="1" t="s">
        <v>10</v>
      </c>
      <c r="C95" s="1">
        <v>1</v>
      </c>
      <c r="D95" s="6">
        <v>100</v>
      </c>
      <c r="E95" s="10">
        <f t="shared" si="3"/>
        <v>104.62</v>
      </c>
      <c r="F95" s="10">
        <f t="shared" si="4"/>
        <v>109.85100000000001</v>
      </c>
      <c r="G95" s="10">
        <f t="shared" si="5"/>
        <v>109.85100000000001</v>
      </c>
      <c r="H95" s="11"/>
      <c r="I95" s="15"/>
    </row>
    <row r="96" spans="1:9" x14ac:dyDescent="0.3">
      <c r="A96" s="14" t="s">
        <v>107</v>
      </c>
      <c r="B96" s="1" t="s">
        <v>10</v>
      </c>
      <c r="C96" s="1">
        <v>1</v>
      </c>
      <c r="D96" s="6">
        <v>186</v>
      </c>
      <c r="E96" s="10">
        <f t="shared" si="3"/>
        <v>194.5932</v>
      </c>
      <c r="F96" s="10">
        <f t="shared" si="4"/>
        <v>204.32285999999999</v>
      </c>
      <c r="G96" s="10">
        <f t="shared" si="5"/>
        <v>204.32285999999999</v>
      </c>
      <c r="H96" s="11"/>
      <c r="I96" s="15"/>
    </row>
    <row r="97" spans="1:9" x14ac:dyDescent="0.3">
      <c r="A97" s="14" t="s">
        <v>108</v>
      </c>
      <c r="B97" s="1" t="s">
        <v>10</v>
      </c>
      <c r="C97" s="1">
        <v>8</v>
      </c>
      <c r="D97" s="6">
        <v>195</v>
      </c>
      <c r="E97" s="10">
        <f t="shared" si="3"/>
        <v>204.00900000000001</v>
      </c>
      <c r="F97" s="10">
        <f t="shared" si="4"/>
        <v>214.20945000000003</v>
      </c>
      <c r="G97" s="10">
        <f t="shared" si="5"/>
        <v>1713.6756000000003</v>
      </c>
      <c r="H97" s="11"/>
      <c r="I97" s="15"/>
    </row>
    <row r="98" spans="1:9" x14ac:dyDescent="0.3">
      <c r="A98" s="14" t="s">
        <v>109</v>
      </c>
      <c r="B98" s="1" t="s">
        <v>10</v>
      </c>
      <c r="C98" s="1">
        <v>11</v>
      </c>
      <c r="D98" s="6">
        <v>85</v>
      </c>
      <c r="E98" s="10">
        <f t="shared" si="3"/>
        <v>88.927000000000007</v>
      </c>
      <c r="F98" s="10">
        <f t="shared" si="4"/>
        <v>93.373350000000016</v>
      </c>
      <c r="G98" s="10">
        <f t="shared" si="5"/>
        <v>1027.1068500000001</v>
      </c>
      <c r="H98" s="11"/>
      <c r="I98" s="15"/>
    </row>
    <row r="99" spans="1:9" x14ac:dyDescent="0.3">
      <c r="A99" s="14" t="s">
        <v>110</v>
      </c>
      <c r="B99" s="1" t="s">
        <v>10</v>
      </c>
      <c r="C99" s="1">
        <v>2</v>
      </c>
      <c r="D99" s="6">
        <v>10</v>
      </c>
      <c r="E99" s="10">
        <f t="shared" si="3"/>
        <v>10.462</v>
      </c>
      <c r="F99" s="10">
        <f t="shared" si="4"/>
        <v>10.985100000000001</v>
      </c>
      <c r="G99" s="10">
        <f t="shared" si="5"/>
        <v>21.970200000000002</v>
      </c>
      <c r="H99" s="11"/>
      <c r="I99" s="15"/>
    </row>
    <row r="100" spans="1:9" x14ac:dyDescent="0.3">
      <c r="A100" s="14" t="s">
        <v>111</v>
      </c>
      <c r="B100" s="1" t="s">
        <v>10</v>
      </c>
      <c r="C100" s="1">
        <v>17</v>
      </c>
      <c r="D100" s="6">
        <v>24.5</v>
      </c>
      <c r="E100" s="10">
        <f t="shared" si="3"/>
        <v>25.631900000000002</v>
      </c>
      <c r="F100" s="10">
        <f t="shared" si="4"/>
        <v>26.913495000000005</v>
      </c>
      <c r="G100" s="10">
        <f t="shared" si="5"/>
        <v>457.52941500000009</v>
      </c>
      <c r="H100" s="11"/>
      <c r="I100" s="15"/>
    </row>
    <row r="101" spans="1:9" x14ac:dyDescent="0.3">
      <c r="A101" s="14" t="s">
        <v>112</v>
      </c>
      <c r="B101" s="1" t="s">
        <v>10</v>
      </c>
      <c r="C101" s="1">
        <v>4</v>
      </c>
      <c r="D101" s="6">
        <v>19.989999999999998</v>
      </c>
      <c r="E101" s="10">
        <f t="shared" si="3"/>
        <v>20.913537999999999</v>
      </c>
      <c r="F101" s="10">
        <f t="shared" si="4"/>
        <v>21.959214899999999</v>
      </c>
      <c r="G101" s="10">
        <f t="shared" si="5"/>
        <v>87.836859599999997</v>
      </c>
      <c r="H101" s="11"/>
      <c r="I101" s="15"/>
    </row>
    <row r="102" spans="1:9" x14ac:dyDescent="0.3">
      <c r="A102" s="14" t="s">
        <v>113</v>
      </c>
      <c r="B102" s="1" t="s">
        <v>10</v>
      </c>
      <c r="C102" s="1">
        <v>1</v>
      </c>
      <c r="D102" s="6">
        <v>84.99</v>
      </c>
      <c r="E102" s="10">
        <f t="shared" si="3"/>
        <v>88.916538000000003</v>
      </c>
      <c r="F102" s="10">
        <f t="shared" si="4"/>
        <v>93.362364900000003</v>
      </c>
      <c r="G102" s="10">
        <f t="shared" si="5"/>
        <v>93.362364900000003</v>
      </c>
      <c r="H102" s="11"/>
      <c r="I102" s="15"/>
    </row>
    <row r="103" spans="1:9" x14ac:dyDescent="0.3">
      <c r="A103" s="14" t="s">
        <v>114</v>
      </c>
      <c r="B103" s="1" t="s">
        <v>10</v>
      </c>
      <c r="C103" s="1">
        <v>1</v>
      </c>
      <c r="D103" s="6">
        <v>19.989999999999998</v>
      </c>
      <c r="E103" s="10">
        <f t="shared" si="3"/>
        <v>20.913537999999999</v>
      </c>
      <c r="F103" s="10">
        <f t="shared" si="4"/>
        <v>21.959214899999999</v>
      </c>
      <c r="G103" s="10">
        <f t="shared" si="5"/>
        <v>21.959214899999999</v>
      </c>
      <c r="H103" s="11"/>
      <c r="I103" s="15"/>
    </row>
    <row r="104" spans="1:9" ht="22.8" x14ac:dyDescent="0.3">
      <c r="A104" s="14" t="s">
        <v>115</v>
      </c>
      <c r="B104" s="1" t="s">
        <v>10</v>
      </c>
      <c r="C104" s="1">
        <v>1</v>
      </c>
      <c r="D104" s="6">
        <v>84.99</v>
      </c>
      <c r="E104" s="10">
        <f t="shared" si="3"/>
        <v>88.916538000000003</v>
      </c>
      <c r="F104" s="10">
        <f t="shared" si="4"/>
        <v>93.362364900000003</v>
      </c>
      <c r="G104" s="10">
        <f t="shared" si="5"/>
        <v>93.362364900000003</v>
      </c>
      <c r="H104" s="11"/>
      <c r="I104" s="15"/>
    </row>
    <row r="105" spans="1:9" x14ac:dyDescent="0.3">
      <c r="A105" s="14" t="s">
        <v>116</v>
      </c>
      <c r="B105" s="1" t="s">
        <v>10</v>
      </c>
      <c r="C105" s="1">
        <v>1</v>
      </c>
      <c r="D105" s="6">
        <v>1930</v>
      </c>
      <c r="E105" s="10">
        <f t="shared" si="3"/>
        <v>2019.1659999999999</v>
      </c>
      <c r="F105" s="10">
        <f t="shared" si="4"/>
        <v>2120.1242999999999</v>
      </c>
      <c r="G105" s="10">
        <f t="shared" si="5"/>
        <v>2120.1242999999999</v>
      </c>
      <c r="H105" s="11"/>
      <c r="I105" s="15"/>
    </row>
    <row r="106" spans="1:9" x14ac:dyDescent="0.3">
      <c r="A106" s="14" t="s">
        <v>117</v>
      </c>
      <c r="B106" s="1" t="s">
        <v>10</v>
      </c>
      <c r="C106" s="1">
        <v>3</v>
      </c>
      <c r="D106" s="6">
        <v>19.989999999999998</v>
      </c>
      <c r="E106" s="10">
        <f t="shared" si="3"/>
        <v>20.913537999999999</v>
      </c>
      <c r="F106" s="10">
        <f t="shared" si="4"/>
        <v>21.959214899999999</v>
      </c>
      <c r="G106" s="10">
        <f t="shared" si="5"/>
        <v>65.877644699999991</v>
      </c>
      <c r="H106" s="11"/>
      <c r="I106" s="15"/>
    </row>
    <row r="107" spans="1:9" x14ac:dyDescent="0.3">
      <c r="A107" s="14" t="s">
        <v>118</v>
      </c>
      <c r="B107" s="1" t="s">
        <v>10</v>
      </c>
      <c r="C107" s="1">
        <v>3</v>
      </c>
      <c r="D107" s="6">
        <v>84.99</v>
      </c>
      <c r="E107" s="10">
        <f t="shared" si="3"/>
        <v>88.916538000000003</v>
      </c>
      <c r="F107" s="10">
        <f t="shared" si="4"/>
        <v>93.362364900000003</v>
      </c>
      <c r="G107" s="10">
        <f t="shared" si="5"/>
        <v>280.08709470000002</v>
      </c>
      <c r="H107" s="11"/>
      <c r="I107" s="15"/>
    </row>
    <row r="108" spans="1:9" ht="22.8" x14ac:dyDescent="0.3">
      <c r="A108" s="18" t="s">
        <v>119</v>
      </c>
      <c r="B108" s="1" t="s">
        <v>10</v>
      </c>
      <c r="C108" s="1">
        <v>1</v>
      </c>
      <c r="D108" s="6">
        <v>1358.46</v>
      </c>
      <c r="E108" s="10">
        <f t="shared" si="3"/>
        <v>1421.2208520000001</v>
      </c>
      <c r="F108" s="10">
        <f t="shared" si="4"/>
        <v>1492.2818946000002</v>
      </c>
      <c r="G108" s="10">
        <f t="shared" si="5"/>
        <v>1492.2818946000002</v>
      </c>
      <c r="H108" s="11"/>
      <c r="I108" s="15"/>
    </row>
    <row r="109" spans="1:9" x14ac:dyDescent="0.3">
      <c r="A109" s="14" t="s">
        <v>120</v>
      </c>
      <c r="B109" s="1" t="s">
        <v>10</v>
      </c>
      <c r="C109" s="1">
        <v>1</v>
      </c>
      <c r="D109" s="6">
        <v>1000</v>
      </c>
      <c r="E109" s="10">
        <f t="shared" si="3"/>
        <v>1046.2</v>
      </c>
      <c r="F109" s="10">
        <f t="shared" si="4"/>
        <v>1098.51</v>
      </c>
      <c r="G109" s="10">
        <f t="shared" si="5"/>
        <v>1098.51</v>
      </c>
      <c r="H109" s="11"/>
      <c r="I109" s="15"/>
    </row>
    <row r="110" spans="1:9" x14ac:dyDescent="0.3">
      <c r="A110" s="14" t="s">
        <v>121</v>
      </c>
      <c r="B110" s="1" t="s">
        <v>10</v>
      </c>
      <c r="C110" s="1">
        <v>1</v>
      </c>
      <c r="D110" s="6">
        <v>800</v>
      </c>
      <c r="E110" s="10">
        <f t="shared" si="3"/>
        <v>836.96</v>
      </c>
      <c r="F110" s="10">
        <f t="shared" si="4"/>
        <v>878.80800000000011</v>
      </c>
      <c r="G110" s="10">
        <f t="shared" si="5"/>
        <v>878.80800000000011</v>
      </c>
      <c r="H110" s="11"/>
      <c r="I110" s="15"/>
    </row>
    <row r="111" spans="1:9" x14ac:dyDescent="0.3">
      <c r="A111" s="14" t="s">
        <v>122</v>
      </c>
      <c r="B111" s="1" t="s">
        <v>10</v>
      </c>
      <c r="C111" s="1">
        <v>1</v>
      </c>
      <c r="D111" s="6">
        <v>800</v>
      </c>
      <c r="E111" s="10">
        <f t="shared" si="3"/>
        <v>836.96</v>
      </c>
      <c r="F111" s="10">
        <f t="shared" si="4"/>
        <v>878.80800000000011</v>
      </c>
      <c r="G111" s="10">
        <f t="shared" si="5"/>
        <v>878.80800000000011</v>
      </c>
      <c r="H111" s="11"/>
      <c r="I111" s="15"/>
    </row>
    <row r="112" spans="1:9" x14ac:dyDescent="0.3">
      <c r="A112" s="14" t="s">
        <v>123</v>
      </c>
      <c r="B112" s="1" t="s">
        <v>10</v>
      </c>
      <c r="C112" s="1">
        <v>1</v>
      </c>
      <c r="D112" s="6">
        <v>1900</v>
      </c>
      <c r="E112" s="10">
        <f t="shared" si="3"/>
        <v>1987.78</v>
      </c>
      <c r="F112" s="10">
        <f t="shared" si="4"/>
        <v>2087.1689999999999</v>
      </c>
      <c r="G112" s="10">
        <f t="shared" si="5"/>
        <v>2087.1689999999999</v>
      </c>
      <c r="H112" s="11"/>
      <c r="I112" s="15"/>
    </row>
    <row r="113" spans="1:9" x14ac:dyDescent="0.3">
      <c r="A113" s="14" t="s">
        <v>124</v>
      </c>
      <c r="B113" s="1" t="s">
        <v>10</v>
      </c>
      <c r="C113" s="1">
        <v>1</v>
      </c>
      <c r="D113" s="6">
        <v>850</v>
      </c>
      <c r="E113" s="10">
        <f t="shared" si="3"/>
        <v>889.27</v>
      </c>
      <c r="F113" s="10">
        <f t="shared" si="4"/>
        <v>933.73350000000005</v>
      </c>
      <c r="G113" s="10">
        <f t="shared" si="5"/>
        <v>933.73350000000005</v>
      </c>
      <c r="H113" s="11"/>
      <c r="I113" s="15"/>
    </row>
    <row r="114" spans="1:9" x14ac:dyDescent="0.3">
      <c r="A114" s="16" t="s">
        <v>125</v>
      </c>
      <c r="B114" s="1" t="s">
        <v>126</v>
      </c>
      <c r="C114" s="1">
        <v>6000</v>
      </c>
      <c r="D114" s="6">
        <v>5.95</v>
      </c>
      <c r="E114" s="10">
        <f t="shared" si="3"/>
        <v>6.2248900000000003</v>
      </c>
      <c r="F114" s="10">
        <f t="shared" si="4"/>
        <v>6.5361345000000002</v>
      </c>
      <c r="G114" s="10">
        <f t="shared" si="5"/>
        <v>39216.807000000001</v>
      </c>
      <c r="H114" s="11"/>
      <c r="I114" s="15"/>
    </row>
    <row r="115" spans="1:9" x14ac:dyDescent="0.3">
      <c r="A115" s="14" t="s">
        <v>127</v>
      </c>
      <c r="B115" s="1" t="s">
        <v>126</v>
      </c>
      <c r="C115" s="1">
        <v>24700</v>
      </c>
      <c r="D115" s="6">
        <v>5.97</v>
      </c>
      <c r="E115" s="10">
        <f t="shared" si="3"/>
        <v>6.2458140000000002</v>
      </c>
      <c r="F115" s="10">
        <f t="shared" si="4"/>
        <v>6.5581047000000003</v>
      </c>
      <c r="G115" s="10">
        <f t="shared" si="5"/>
        <v>161985.18609</v>
      </c>
      <c r="H115" s="11"/>
      <c r="I115" s="15"/>
    </row>
    <row r="116" spans="1:9" ht="22.8" x14ac:dyDescent="0.3">
      <c r="A116" s="18" t="s">
        <v>128</v>
      </c>
      <c r="B116" s="1" t="s">
        <v>18</v>
      </c>
      <c r="C116" s="1">
        <v>5</v>
      </c>
      <c r="D116" s="6">
        <v>5.99</v>
      </c>
      <c r="E116" s="10">
        <f t="shared" si="3"/>
        <v>6.2667380000000001</v>
      </c>
      <c r="F116" s="10">
        <f t="shared" si="4"/>
        <v>6.5800749000000005</v>
      </c>
      <c r="G116" s="10">
        <f t="shared" si="5"/>
        <v>32.900374500000005</v>
      </c>
      <c r="H116" s="11"/>
      <c r="I116" s="15"/>
    </row>
    <row r="117" spans="1:9" x14ac:dyDescent="0.3">
      <c r="A117" s="14" t="s">
        <v>129</v>
      </c>
      <c r="B117" s="1" t="s">
        <v>18</v>
      </c>
      <c r="C117" s="1">
        <v>9</v>
      </c>
      <c r="D117" s="6">
        <v>48</v>
      </c>
      <c r="E117" s="10">
        <f t="shared" si="3"/>
        <v>50.217600000000004</v>
      </c>
      <c r="F117" s="10">
        <f t="shared" si="4"/>
        <v>52.728480000000005</v>
      </c>
      <c r="G117" s="10">
        <f t="shared" si="5"/>
        <v>474.55632000000003</v>
      </c>
      <c r="H117" s="11"/>
      <c r="I117" s="15"/>
    </row>
    <row r="118" spans="1:9" x14ac:dyDescent="0.3">
      <c r="A118" s="18" t="s">
        <v>130</v>
      </c>
      <c r="B118" s="1" t="s">
        <v>18</v>
      </c>
      <c r="C118" s="1">
        <v>10</v>
      </c>
      <c r="D118" s="6">
        <v>0.8</v>
      </c>
      <c r="E118" s="10">
        <f t="shared" si="3"/>
        <v>0.83696000000000004</v>
      </c>
      <c r="F118" s="10">
        <f t="shared" si="4"/>
        <v>0.87880800000000003</v>
      </c>
      <c r="G118" s="10">
        <f t="shared" si="5"/>
        <v>8.7880800000000008</v>
      </c>
      <c r="H118" s="11"/>
      <c r="I118" s="15"/>
    </row>
    <row r="119" spans="1:9" x14ac:dyDescent="0.3">
      <c r="A119" s="14" t="s">
        <v>131</v>
      </c>
      <c r="B119" s="1" t="s">
        <v>18</v>
      </c>
      <c r="C119" s="1">
        <v>143</v>
      </c>
      <c r="D119" s="6">
        <v>5.0199999999999996</v>
      </c>
      <c r="E119" s="10">
        <f t="shared" si="3"/>
        <v>5.2519239999999998</v>
      </c>
      <c r="F119" s="10">
        <f t="shared" si="4"/>
        <v>5.5145201999999998</v>
      </c>
      <c r="G119" s="10">
        <f t="shared" si="5"/>
        <v>788.57638859999997</v>
      </c>
      <c r="H119" s="11"/>
      <c r="I119" s="15"/>
    </row>
    <row r="120" spans="1:9" x14ac:dyDescent="0.3">
      <c r="A120" s="14" t="s">
        <v>132</v>
      </c>
      <c r="B120" s="1" t="s">
        <v>18</v>
      </c>
      <c r="C120" s="1">
        <v>44</v>
      </c>
      <c r="D120" s="6">
        <v>2.4900000000000002</v>
      </c>
      <c r="E120" s="10">
        <f t="shared" si="3"/>
        <v>2.6050380000000004</v>
      </c>
      <c r="F120" s="10">
        <f t="shared" si="4"/>
        <v>2.7352899000000006</v>
      </c>
      <c r="G120" s="10">
        <f t="shared" si="5"/>
        <v>120.35275560000002</v>
      </c>
      <c r="H120" s="11"/>
      <c r="I120" s="15"/>
    </row>
    <row r="121" spans="1:9" x14ac:dyDescent="0.3">
      <c r="A121" s="18" t="s">
        <v>133</v>
      </c>
      <c r="B121" s="1" t="s">
        <v>18</v>
      </c>
      <c r="C121" s="1">
        <v>24</v>
      </c>
      <c r="D121" s="6">
        <v>3.43</v>
      </c>
      <c r="E121" s="10">
        <f t="shared" si="3"/>
        <v>3.5884660000000004</v>
      </c>
      <c r="F121" s="10">
        <f t="shared" si="4"/>
        <v>3.7678893000000007</v>
      </c>
      <c r="G121" s="10">
        <f t="shared" si="5"/>
        <v>90.429343200000019</v>
      </c>
      <c r="H121" s="11"/>
      <c r="I121" s="15"/>
    </row>
    <row r="122" spans="1:9" x14ac:dyDescent="0.3">
      <c r="A122" s="18" t="s">
        <v>134</v>
      </c>
      <c r="B122" s="1" t="s">
        <v>18</v>
      </c>
      <c r="C122" s="1">
        <v>5</v>
      </c>
      <c r="D122" s="6">
        <v>9.39</v>
      </c>
      <c r="E122" s="10">
        <f t="shared" si="3"/>
        <v>9.823818000000001</v>
      </c>
      <c r="F122" s="10">
        <f t="shared" si="4"/>
        <v>10.315008900000002</v>
      </c>
      <c r="G122" s="10">
        <f t="shared" si="5"/>
        <v>51.575044500000011</v>
      </c>
      <c r="H122" s="11"/>
      <c r="I122" s="15"/>
    </row>
    <row r="123" spans="1:9" x14ac:dyDescent="0.3">
      <c r="A123" s="18" t="s">
        <v>135</v>
      </c>
      <c r="B123" s="1" t="s">
        <v>18</v>
      </c>
      <c r="C123" s="1">
        <v>1</v>
      </c>
      <c r="D123" s="6">
        <v>39.69</v>
      </c>
      <c r="E123" s="10">
        <f t="shared" si="3"/>
        <v>41.523677999999997</v>
      </c>
      <c r="F123" s="10">
        <f t="shared" si="4"/>
        <v>43.599861900000001</v>
      </c>
      <c r="G123" s="10">
        <f t="shared" si="5"/>
        <v>43.599861900000001</v>
      </c>
      <c r="H123" s="11"/>
      <c r="I123" s="15"/>
    </row>
    <row r="124" spans="1:9" ht="22.8" x14ac:dyDescent="0.3">
      <c r="A124" s="18" t="s">
        <v>136</v>
      </c>
      <c r="B124" s="1" t="s">
        <v>18</v>
      </c>
      <c r="C124" s="1">
        <v>10</v>
      </c>
      <c r="D124" s="6">
        <v>14.25</v>
      </c>
      <c r="E124" s="10">
        <f t="shared" si="3"/>
        <v>14.90835</v>
      </c>
      <c r="F124" s="10">
        <f t="shared" si="4"/>
        <v>15.653767500000001</v>
      </c>
      <c r="G124" s="10">
        <f t="shared" si="5"/>
        <v>156.53767500000001</v>
      </c>
      <c r="H124" s="11"/>
      <c r="I124" s="15"/>
    </row>
    <row r="125" spans="1:9" ht="22.8" x14ac:dyDescent="0.3">
      <c r="A125" s="18" t="s">
        <v>137</v>
      </c>
      <c r="B125" s="1" t="s">
        <v>18</v>
      </c>
      <c r="C125" s="1">
        <v>300</v>
      </c>
      <c r="D125" s="6">
        <v>0.66</v>
      </c>
      <c r="E125" s="10">
        <f t="shared" si="3"/>
        <v>0.69049199999999999</v>
      </c>
      <c r="F125" s="10">
        <f t="shared" si="4"/>
        <v>0.72501660000000001</v>
      </c>
      <c r="G125" s="10">
        <f t="shared" si="5"/>
        <v>217.50497999999999</v>
      </c>
      <c r="H125" s="11"/>
      <c r="I125" s="15"/>
    </row>
    <row r="126" spans="1:9" x14ac:dyDescent="0.3">
      <c r="A126" s="14" t="s">
        <v>138</v>
      </c>
      <c r="B126" s="1" t="s">
        <v>18</v>
      </c>
      <c r="C126" s="1">
        <v>35</v>
      </c>
      <c r="D126" s="6">
        <v>0.86</v>
      </c>
      <c r="E126" s="10">
        <f t="shared" si="3"/>
        <v>0.89973199999999998</v>
      </c>
      <c r="F126" s="10">
        <f t="shared" si="4"/>
        <v>0.94471859999999996</v>
      </c>
      <c r="G126" s="10">
        <f t="shared" si="5"/>
        <v>33.065151</v>
      </c>
      <c r="H126" s="11"/>
      <c r="I126" s="15"/>
    </row>
    <row r="127" spans="1:9" x14ac:dyDescent="0.3">
      <c r="A127" s="14" t="s">
        <v>139</v>
      </c>
      <c r="B127" s="1" t="s">
        <v>18</v>
      </c>
      <c r="C127" s="1">
        <v>42</v>
      </c>
      <c r="D127" s="6">
        <v>0.86</v>
      </c>
      <c r="E127" s="10">
        <f t="shared" si="3"/>
        <v>0.89973199999999998</v>
      </c>
      <c r="F127" s="10">
        <f t="shared" si="4"/>
        <v>0.94471859999999996</v>
      </c>
      <c r="G127" s="10">
        <f t="shared" si="5"/>
        <v>39.678181199999997</v>
      </c>
      <c r="H127" s="11"/>
      <c r="I127" s="15"/>
    </row>
    <row r="128" spans="1:9" x14ac:dyDescent="0.3">
      <c r="A128" s="18" t="s">
        <v>140</v>
      </c>
      <c r="B128" s="1" t="s">
        <v>18</v>
      </c>
      <c r="C128" s="1">
        <v>5</v>
      </c>
      <c r="D128" s="6">
        <v>9.15</v>
      </c>
      <c r="E128" s="10">
        <f t="shared" si="3"/>
        <v>9.57273</v>
      </c>
      <c r="F128" s="10">
        <f t="shared" si="4"/>
        <v>10.0513665</v>
      </c>
      <c r="G128" s="10">
        <f t="shared" si="5"/>
        <v>50.256832500000002</v>
      </c>
      <c r="H128" s="11"/>
      <c r="I128" s="15"/>
    </row>
    <row r="129" spans="1:9" x14ac:dyDescent="0.3">
      <c r="A129" s="18" t="s">
        <v>141</v>
      </c>
      <c r="B129" s="1" t="s">
        <v>18</v>
      </c>
      <c r="C129" s="1">
        <v>10</v>
      </c>
      <c r="D129" s="6">
        <v>1.64</v>
      </c>
      <c r="E129" s="10">
        <f t="shared" si="3"/>
        <v>1.715768</v>
      </c>
      <c r="F129" s="10">
        <f t="shared" si="4"/>
        <v>1.8015563999999999</v>
      </c>
      <c r="G129" s="10">
        <f t="shared" si="5"/>
        <v>18.015563999999998</v>
      </c>
      <c r="H129" s="11"/>
      <c r="I129" s="15"/>
    </row>
    <row r="130" spans="1:9" x14ac:dyDescent="0.3">
      <c r="A130" s="18" t="s">
        <v>142</v>
      </c>
      <c r="B130" s="1" t="s">
        <v>18</v>
      </c>
      <c r="C130" s="1">
        <v>10</v>
      </c>
      <c r="D130" s="6">
        <v>2.27</v>
      </c>
      <c r="E130" s="10">
        <f t="shared" si="3"/>
        <v>2.3748740000000002</v>
      </c>
      <c r="F130" s="10">
        <f t="shared" si="4"/>
        <v>2.4936177000000002</v>
      </c>
      <c r="G130" s="10">
        <f t="shared" si="5"/>
        <v>24.936177000000001</v>
      </c>
      <c r="H130" s="11"/>
      <c r="I130" s="15"/>
    </row>
    <row r="131" spans="1:9" x14ac:dyDescent="0.3">
      <c r="A131" s="18" t="s">
        <v>143</v>
      </c>
      <c r="B131" s="1" t="s">
        <v>18</v>
      </c>
      <c r="C131" s="1">
        <v>10</v>
      </c>
      <c r="D131" s="6">
        <v>6</v>
      </c>
      <c r="E131" s="10">
        <f t="shared" si="3"/>
        <v>6.2772000000000006</v>
      </c>
      <c r="F131" s="10">
        <f t="shared" si="4"/>
        <v>6.5910600000000006</v>
      </c>
      <c r="G131" s="10">
        <f t="shared" si="5"/>
        <v>65.910600000000002</v>
      </c>
      <c r="H131" s="11"/>
      <c r="I131" s="15"/>
    </row>
    <row r="132" spans="1:9" x14ac:dyDescent="0.3">
      <c r="A132" s="14" t="s">
        <v>144</v>
      </c>
      <c r="B132" s="1" t="s">
        <v>18</v>
      </c>
      <c r="C132" s="1">
        <v>1</v>
      </c>
      <c r="D132" s="6">
        <v>20</v>
      </c>
      <c r="E132" s="10">
        <f t="shared" ref="E132:E195" si="6">D132*1.0462</f>
        <v>20.923999999999999</v>
      </c>
      <c r="F132" s="10">
        <f t="shared" ref="F132:F195" si="7">E132*1.05</f>
        <v>21.970200000000002</v>
      </c>
      <c r="G132" s="10">
        <f t="shared" ref="G132:G195" si="8">F132*C132</f>
        <v>21.970200000000002</v>
      </c>
      <c r="H132" s="11"/>
      <c r="I132" s="15"/>
    </row>
    <row r="133" spans="1:9" x14ac:dyDescent="0.3">
      <c r="A133" s="18" t="s">
        <v>145</v>
      </c>
      <c r="B133" s="1" t="s">
        <v>18</v>
      </c>
      <c r="C133" s="1">
        <v>400</v>
      </c>
      <c r="D133" s="6">
        <v>0.28999999999999998</v>
      </c>
      <c r="E133" s="10">
        <f t="shared" si="6"/>
        <v>0.303398</v>
      </c>
      <c r="F133" s="10">
        <f t="shared" si="7"/>
        <v>0.31856790000000001</v>
      </c>
      <c r="G133" s="10">
        <f t="shared" si="8"/>
        <v>127.42716</v>
      </c>
      <c r="H133" s="11"/>
      <c r="I133" s="15"/>
    </row>
    <row r="134" spans="1:9" x14ac:dyDescent="0.3">
      <c r="A134" s="18" t="s">
        <v>146</v>
      </c>
      <c r="B134" s="1" t="s">
        <v>18</v>
      </c>
      <c r="C134" s="1">
        <v>150</v>
      </c>
      <c r="D134" s="6">
        <v>0.1</v>
      </c>
      <c r="E134" s="10">
        <f t="shared" si="6"/>
        <v>0.10462</v>
      </c>
      <c r="F134" s="10">
        <f t="shared" si="7"/>
        <v>0.109851</v>
      </c>
      <c r="G134" s="10">
        <f t="shared" si="8"/>
        <v>16.477650000000001</v>
      </c>
      <c r="H134" s="11"/>
      <c r="I134" s="15"/>
    </row>
    <row r="135" spans="1:9" x14ac:dyDescent="0.3">
      <c r="A135" s="14" t="s">
        <v>147</v>
      </c>
      <c r="B135" s="1" t="s">
        <v>18</v>
      </c>
      <c r="C135" s="1">
        <v>1400</v>
      </c>
      <c r="D135" s="6">
        <v>0.4</v>
      </c>
      <c r="E135" s="10">
        <f t="shared" si="6"/>
        <v>0.41848000000000002</v>
      </c>
      <c r="F135" s="10">
        <f t="shared" si="7"/>
        <v>0.43940400000000002</v>
      </c>
      <c r="G135" s="10">
        <f t="shared" si="8"/>
        <v>615.16560000000004</v>
      </c>
      <c r="H135" s="11"/>
      <c r="I135" s="15"/>
    </row>
    <row r="136" spans="1:9" ht="22.8" x14ac:dyDescent="0.3">
      <c r="A136" s="14" t="s">
        <v>148</v>
      </c>
      <c r="B136" s="1" t="s">
        <v>18</v>
      </c>
      <c r="C136" s="1">
        <v>11</v>
      </c>
      <c r="D136" s="6">
        <v>0.85</v>
      </c>
      <c r="E136" s="10">
        <f t="shared" si="6"/>
        <v>0.88927</v>
      </c>
      <c r="F136" s="10">
        <f t="shared" si="7"/>
        <v>0.93373349999999999</v>
      </c>
      <c r="G136" s="10">
        <f t="shared" si="8"/>
        <v>10.2710685</v>
      </c>
      <c r="H136" s="11"/>
      <c r="I136" s="15"/>
    </row>
    <row r="137" spans="1:9" x14ac:dyDescent="0.3">
      <c r="A137" s="14" t="s">
        <v>149</v>
      </c>
      <c r="B137" s="1" t="s">
        <v>18</v>
      </c>
      <c r="C137" s="1">
        <v>18</v>
      </c>
      <c r="D137" s="6">
        <v>3.92</v>
      </c>
      <c r="E137" s="10">
        <f t="shared" si="6"/>
        <v>4.1011040000000003</v>
      </c>
      <c r="F137" s="10">
        <f t="shared" si="7"/>
        <v>4.3061592000000006</v>
      </c>
      <c r="G137" s="10">
        <f t="shared" si="8"/>
        <v>77.510865600000017</v>
      </c>
      <c r="H137" s="11"/>
      <c r="I137" s="15"/>
    </row>
    <row r="138" spans="1:9" x14ac:dyDescent="0.3">
      <c r="A138" s="18" t="s">
        <v>150</v>
      </c>
      <c r="B138" s="1" t="s">
        <v>18</v>
      </c>
      <c r="C138" s="1">
        <v>10</v>
      </c>
      <c r="D138" s="6">
        <v>8</v>
      </c>
      <c r="E138" s="10">
        <f t="shared" si="6"/>
        <v>8.3696000000000002</v>
      </c>
      <c r="F138" s="10">
        <f t="shared" si="7"/>
        <v>8.7880800000000008</v>
      </c>
      <c r="G138" s="10">
        <f t="shared" si="8"/>
        <v>87.880800000000008</v>
      </c>
      <c r="H138" s="11"/>
      <c r="I138" s="15"/>
    </row>
    <row r="139" spans="1:9" x14ac:dyDescent="0.3">
      <c r="A139" s="14" t="s">
        <v>151</v>
      </c>
      <c r="B139" s="1" t="s">
        <v>18</v>
      </c>
      <c r="C139" s="1">
        <v>19</v>
      </c>
      <c r="D139" s="6">
        <v>1.23</v>
      </c>
      <c r="E139" s="10">
        <f t="shared" si="6"/>
        <v>1.286826</v>
      </c>
      <c r="F139" s="10">
        <f t="shared" si="7"/>
        <v>1.3511673000000002</v>
      </c>
      <c r="G139" s="10">
        <f t="shared" si="8"/>
        <v>25.672178700000003</v>
      </c>
      <c r="H139" s="11"/>
      <c r="I139" s="15"/>
    </row>
    <row r="140" spans="1:9" x14ac:dyDescent="0.3">
      <c r="A140" s="14" t="s">
        <v>152</v>
      </c>
      <c r="B140" s="1" t="s">
        <v>18</v>
      </c>
      <c r="C140" s="1">
        <v>10</v>
      </c>
      <c r="D140" s="6">
        <v>5.2</v>
      </c>
      <c r="E140" s="10">
        <f t="shared" si="6"/>
        <v>5.4402400000000002</v>
      </c>
      <c r="F140" s="10">
        <f t="shared" si="7"/>
        <v>5.7122520000000003</v>
      </c>
      <c r="G140" s="10">
        <f t="shared" si="8"/>
        <v>57.122520000000002</v>
      </c>
      <c r="H140" s="11"/>
      <c r="I140" s="15"/>
    </row>
    <row r="141" spans="1:9" x14ac:dyDescent="0.3">
      <c r="A141" s="14" t="s">
        <v>153</v>
      </c>
      <c r="B141" s="1" t="s">
        <v>18</v>
      </c>
      <c r="C141" s="1">
        <v>15</v>
      </c>
      <c r="D141" s="6">
        <v>9.57</v>
      </c>
      <c r="E141" s="10">
        <f t="shared" si="6"/>
        <v>10.012134</v>
      </c>
      <c r="F141" s="10">
        <f t="shared" si="7"/>
        <v>10.5127407</v>
      </c>
      <c r="G141" s="10">
        <f t="shared" si="8"/>
        <v>157.69111050000001</v>
      </c>
      <c r="H141" s="11"/>
      <c r="I141" s="15"/>
    </row>
    <row r="142" spans="1:9" x14ac:dyDescent="0.3">
      <c r="A142" s="18" t="s">
        <v>154</v>
      </c>
      <c r="B142" s="1" t="s">
        <v>18</v>
      </c>
      <c r="C142" s="1">
        <v>2</v>
      </c>
      <c r="D142" s="6">
        <v>44.99</v>
      </c>
      <c r="E142" s="10">
        <f t="shared" si="6"/>
        <v>47.068538000000004</v>
      </c>
      <c r="F142" s="10">
        <f t="shared" si="7"/>
        <v>49.421964900000006</v>
      </c>
      <c r="G142" s="10">
        <f t="shared" si="8"/>
        <v>98.843929800000012</v>
      </c>
      <c r="H142" s="11"/>
      <c r="I142" s="15"/>
    </row>
    <row r="143" spans="1:9" x14ac:dyDescent="0.3">
      <c r="A143" s="18" t="s">
        <v>155</v>
      </c>
      <c r="B143" s="1" t="s">
        <v>18</v>
      </c>
      <c r="C143" s="1">
        <v>7</v>
      </c>
      <c r="D143" s="6">
        <v>7.49</v>
      </c>
      <c r="E143" s="10">
        <f t="shared" si="6"/>
        <v>7.8360380000000003</v>
      </c>
      <c r="F143" s="10">
        <f t="shared" si="7"/>
        <v>8.2278399000000011</v>
      </c>
      <c r="G143" s="10">
        <f t="shared" si="8"/>
        <v>57.594879300000009</v>
      </c>
      <c r="H143" s="11"/>
      <c r="I143" s="15"/>
    </row>
    <row r="144" spans="1:9" x14ac:dyDescent="0.3">
      <c r="A144" s="18" t="s">
        <v>156</v>
      </c>
      <c r="B144" s="1" t="s">
        <v>18</v>
      </c>
      <c r="C144" s="1">
        <v>23</v>
      </c>
      <c r="D144" s="6">
        <v>4.4000000000000004</v>
      </c>
      <c r="E144" s="10">
        <f t="shared" si="6"/>
        <v>4.6032800000000007</v>
      </c>
      <c r="F144" s="10">
        <f t="shared" si="7"/>
        <v>4.833444000000001</v>
      </c>
      <c r="G144" s="10">
        <f t="shared" si="8"/>
        <v>111.16921200000002</v>
      </c>
      <c r="H144" s="11"/>
      <c r="I144" s="15"/>
    </row>
    <row r="145" spans="1:9" x14ac:dyDescent="0.3">
      <c r="A145" s="14" t="s">
        <v>157</v>
      </c>
      <c r="B145" s="1" t="s">
        <v>18</v>
      </c>
      <c r="C145" s="1">
        <v>42</v>
      </c>
      <c r="D145" s="6">
        <v>0.2</v>
      </c>
      <c r="E145" s="10">
        <f t="shared" si="6"/>
        <v>0.20924000000000001</v>
      </c>
      <c r="F145" s="10">
        <f t="shared" si="7"/>
        <v>0.21970200000000001</v>
      </c>
      <c r="G145" s="10">
        <f t="shared" si="8"/>
        <v>9.2274840000000005</v>
      </c>
      <c r="H145" s="11"/>
      <c r="I145" s="15"/>
    </row>
    <row r="146" spans="1:9" x14ac:dyDescent="0.3">
      <c r="A146" s="14" t="s">
        <v>158</v>
      </c>
      <c r="B146" s="1" t="s">
        <v>18</v>
      </c>
      <c r="C146" s="1">
        <v>10</v>
      </c>
      <c r="D146" s="6">
        <v>25</v>
      </c>
      <c r="E146" s="10">
        <f t="shared" si="6"/>
        <v>26.155000000000001</v>
      </c>
      <c r="F146" s="10">
        <f t="shared" si="7"/>
        <v>27.462750000000003</v>
      </c>
      <c r="G146" s="10">
        <f t="shared" si="8"/>
        <v>274.62750000000005</v>
      </c>
      <c r="H146" s="11"/>
      <c r="I146" s="15"/>
    </row>
    <row r="147" spans="1:9" ht="22.8" x14ac:dyDescent="0.3">
      <c r="A147" s="14" t="s">
        <v>159</v>
      </c>
      <c r="B147" s="1" t="s">
        <v>18</v>
      </c>
      <c r="C147" s="1">
        <v>500</v>
      </c>
      <c r="D147" s="6">
        <v>25.99</v>
      </c>
      <c r="E147" s="10">
        <f t="shared" si="6"/>
        <v>27.190738</v>
      </c>
      <c r="F147" s="10">
        <f t="shared" si="7"/>
        <v>28.550274900000002</v>
      </c>
      <c r="G147" s="10">
        <f t="shared" si="8"/>
        <v>14275.13745</v>
      </c>
      <c r="H147" s="11"/>
      <c r="I147" s="15"/>
    </row>
    <row r="148" spans="1:9" x14ac:dyDescent="0.3">
      <c r="A148" s="14" t="s">
        <v>160</v>
      </c>
      <c r="B148" s="1" t="s">
        <v>18</v>
      </c>
      <c r="C148" s="1">
        <v>13</v>
      </c>
      <c r="D148" s="6">
        <v>13.74</v>
      </c>
      <c r="E148" s="10">
        <f t="shared" si="6"/>
        <v>14.374788000000001</v>
      </c>
      <c r="F148" s="10">
        <f t="shared" si="7"/>
        <v>15.093527400000001</v>
      </c>
      <c r="G148" s="10">
        <f t="shared" si="8"/>
        <v>196.21585620000002</v>
      </c>
      <c r="H148" s="11"/>
      <c r="I148" s="15"/>
    </row>
    <row r="149" spans="1:9" x14ac:dyDescent="0.3">
      <c r="A149" s="14" t="s">
        <v>161</v>
      </c>
      <c r="B149" s="1" t="s">
        <v>18</v>
      </c>
      <c r="C149" s="1">
        <v>5</v>
      </c>
      <c r="D149" s="6">
        <v>7.98</v>
      </c>
      <c r="E149" s="10">
        <f t="shared" si="6"/>
        <v>8.3486760000000011</v>
      </c>
      <c r="F149" s="10">
        <f t="shared" si="7"/>
        <v>8.7661098000000024</v>
      </c>
      <c r="G149" s="10">
        <f t="shared" si="8"/>
        <v>43.830549000000012</v>
      </c>
      <c r="H149" s="11"/>
      <c r="I149" s="15"/>
    </row>
    <row r="150" spans="1:9" x14ac:dyDescent="0.3">
      <c r="A150" s="14" t="s">
        <v>162</v>
      </c>
      <c r="B150" s="1" t="s">
        <v>18</v>
      </c>
      <c r="C150" s="1">
        <v>32</v>
      </c>
      <c r="D150" s="6">
        <v>1.85</v>
      </c>
      <c r="E150" s="10">
        <f t="shared" si="6"/>
        <v>1.93547</v>
      </c>
      <c r="F150" s="10">
        <f t="shared" si="7"/>
        <v>2.0322435000000003</v>
      </c>
      <c r="G150" s="10">
        <f t="shared" si="8"/>
        <v>65.03179200000001</v>
      </c>
      <c r="H150" s="11"/>
      <c r="I150" s="15"/>
    </row>
    <row r="151" spans="1:9" x14ac:dyDescent="0.3">
      <c r="A151" s="14" t="s">
        <v>163</v>
      </c>
      <c r="B151" s="1" t="s">
        <v>18</v>
      </c>
      <c r="C151" s="1">
        <v>5</v>
      </c>
      <c r="D151" s="6">
        <v>20.2</v>
      </c>
      <c r="E151" s="10">
        <f t="shared" si="6"/>
        <v>21.133240000000001</v>
      </c>
      <c r="F151" s="10">
        <f t="shared" si="7"/>
        <v>22.189902</v>
      </c>
      <c r="G151" s="10">
        <f t="shared" si="8"/>
        <v>110.94951</v>
      </c>
      <c r="H151" s="11"/>
      <c r="I151" s="15"/>
    </row>
    <row r="152" spans="1:9" ht="22.8" x14ac:dyDescent="0.3">
      <c r="A152" s="14" t="s">
        <v>164</v>
      </c>
      <c r="B152" s="1" t="s">
        <v>18</v>
      </c>
      <c r="C152" s="1">
        <v>17</v>
      </c>
      <c r="D152" s="6">
        <v>4.88</v>
      </c>
      <c r="E152" s="10">
        <f t="shared" si="6"/>
        <v>5.1054560000000002</v>
      </c>
      <c r="F152" s="10">
        <f t="shared" si="7"/>
        <v>5.3607288000000004</v>
      </c>
      <c r="G152" s="10">
        <f t="shared" si="8"/>
        <v>91.13238960000001</v>
      </c>
      <c r="H152" s="11"/>
      <c r="I152" s="15"/>
    </row>
    <row r="153" spans="1:9" x14ac:dyDescent="0.3">
      <c r="A153" s="14" t="s">
        <v>165</v>
      </c>
      <c r="B153" s="1" t="s">
        <v>18</v>
      </c>
      <c r="C153" s="1">
        <v>35</v>
      </c>
      <c r="D153" s="6">
        <v>1.8</v>
      </c>
      <c r="E153" s="10">
        <f t="shared" si="6"/>
        <v>1.8831600000000002</v>
      </c>
      <c r="F153" s="10">
        <f t="shared" si="7"/>
        <v>1.9773180000000004</v>
      </c>
      <c r="G153" s="10">
        <f t="shared" si="8"/>
        <v>69.206130000000016</v>
      </c>
      <c r="H153" s="11"/>
      <c r="I153" s="15"/>
    </row>
    <row r="154" spans="1:9" x14ac:dyDescent="0.3">
      <c r="A154" s="18" t="s">
        <v>166</v>
      </c>
      <c r="B154" s="1" t="s">
        <v>18</v>
      </c>
      <c r="C154" s="1">
        <v>10</v>
      </c>
      <c r="D154" s="6">
        <v>9</v>
      </c>
      <c r="E154" s="10">
        <f t="shared" si="6"/>
        <v>9.4158000000000008</v>
      </c>
      <c r="F154" s="10">
        <f t="shared" si="7"/>
        <v>9.8865900000000018</v>
      </c>
      <c r="G154" s="10">
        <f t="shared" si="8"/>
        <v>98.865900000000011</v>
      </c>
      <c r="H154" s="11"/>
      <c r="I154" s="15"/>
    </row>
    <row r="155" spans="1:9" x14ac:dyDescent="0.3">
      <c r="A155" s="18" t="s">
        <v>167</v>
      </c>
      <c r="B155" s="1" t="s">
        <v>18</v>
      </c>
      <c r="C155" s="1">
        <v>4</v>
      </c>
      <c r="D155" s="6">
        <v>15</v>
      </c>
      <c r="E155" s="10">
        <f t="shared" si="6"/>
        <v>15.693</v>
      </c>
      <c r="F155" s="10">
        <f t="shared" si="7"/>
        <v>16.477650000000001</v>
      </c>
      <c r="G155" s="10">
        <f t="shared" si="8"/>
        <v>65.910600000000002</v>
      </c>
      <c r="H155" s="11"/>
      <c r="I155" s="15"/>
    </row>
    <row r="156" spans="1:9" ht="22.8" x14ac:dyDescent="0.3">
      <c r="A156" s="18" t="s">
        <v>168</v>
      </c>
      <c r="B156" s="1" t="s">
        <v>18</v>
      </c>
      <c r="C156" s="1">
        <v>10</v>
      </c>
      <c r="D156" s="6">
        <v>22.4</v>
      </c>
      <c r="E156" s="10">
        <f t="shared" si="6"/>
        <v>23.43488</v>
      </c>
      <c r="F156" s="10">
        <f t="shared" si="7"/>
        <v>24.606624</v>
      </c>
      <c r="G156" s="10">
        <f t="shared" si="8"/>
        <v>246.06623999999999</v>
      </c>
      <c r="H156" s="11"/>
      <c r="I156" s="15"/>
    </row>
    <row r="157" spans="1:9" x14ac:dyDescent="0.3">
      <c r="A157" s="18" t="s">
        <v>169</v>
      </c>
      <c r="B157" s="1" t="s">
        <v>18</v>
      </c>
      <c r="C157" s="1">
        <v>10</v>
      </c>
      <c r="D157" s="6">
        <v>4.29</v>
      </c>
      <c r="E157" s="10">
        <f t="shared" si="6"/>
        <v>4.4881979999999997</v>
      </c>
      <c r="F157" s="10">
        <f t="shared" si="7"/>
        <v>4.7126079000000001</v>
      </c>
      <c r="G157" s="10">
        <f t="shared" si="8"/>
        <v>47.126079000000004</v>
      </c>
      <c r="H157" s="11"/>
      <c r="I157" s="15"/>
    </row>
    <row r="158" spans="1:9" x14ac:dyDescent="0.3">
      <c r="A158" s="18" t="s">
        <v>170</v>
      </c>
      <c r="B158" s="1" t="s">
        <v>18</v>
      </c>
      <c r="C158" s="1">
        <v>25</v>
      </c>
      <c r="D158" s="6">
        <v>3.32</v>
      </c>
      <c r="E158" s="10">
        <f t="shared" si="6"/>
        <v>3.4733839999999998</v>
      </c>
      <c r="F158" s="10">
        <f t="shared" si="7"/>
        <v>3.6470531999999998</v>
      </c>
      <c r="G158" s="10">
        <f t="shared" si="8"/>
        <v>91.176329999999993</v>
      </c>
      <c r="H158" s="11"/>
      <c r="I158" s="15"/>
    </row>
    <row r="159" spans="1:9" x14ac:dyDescent="0.3">
      <c r="A159" s="18" t="s">
        <v>171</v>
      </c>
      <c r="B159" s="1" t="s">
        <v>18</v>
      </c>
      <c r="C159" s="1">
        <v>20</v>
      </c>
      <c r="D159" s="6">
        <v>10.09</v>
      </c>
      <c r="E159" s="10">
        <f t="shared" si="6"/>
        <v>10.556158</v>
      </c>
      <c r="F159" s="10">
        <f t="shared" si="7"/>
        <v>11.083965900000001</v>
      </c>
      <c r="G159" s="10">
        <f t="shared" si="8"/>
        <v>221.67931800000002</v>
      </c>
      <c r="H159" s="11"/>
      <c r="I159" s="15"/>
    </row>
    <row r="160" spans="1:9" x14ac:dyDescent="0.3">
      <c r="A160" s="18" t="s">
        <v>172</v>
      </c>
      <c r="B160" s="1" t="s">
        <v>18</v>
      </c>
      <c r="C160" s="1">
        <v>10</v>
      </c>
      <c r="D160" s="6">
        <v>0.78</v>
      </c>
      <c r="E160" s="10">
        <f t="shared" si="6"/>
        <v>0.81603600000000009</v>
      </c>
      <c r="F160" s="10">
        <f t="shared" si="7"/>
        <v>0.85683780000000009</v>
      </c>
      <c r="G160" s="10">
        <f t="shared" si="8"/>
        <v>8.5683780000000009</v>
      </c>
      <c r="H160" s="11"/>
      <c r="I160" s="15"/>
    </row>
    <row r="161" spans="1:9" x14ac:dyDescent="0.3">
      <c r="A161" s="18" t="s">
        <v>173</v>
      </c>
      <c r="B161" s="1" t="s">
        <v>18</v>
      </c>
      <c r="C161" s="1">
        <v>540</v>
      </c>
      <c r="D161" s="6">
        <v>0.28000000000000003</v>
      </c>
      <c r="E161" s="10">
        <f t="shared" si="6"/>
        <v>0.29293600000000003</v>
      </c>
      <c r="F161" s="10">
        <f t="shared" si="7"/>
        <v>0.30758280000000005</v>
      </c>
      <c r="G161" s="10">
        <f t="shared" si="8"/>
        <v>166.09471200000002</v>
      </c>
      <c r="H161" s="11"/>
      <c r="I161" s="15"/>
    </row>
    <row r="162" spans="1:9" x14ac:dyDescent="0.3">
      <c r="A162" s="18" t="s">
        <v>174</v>
      </c>
      <c r="B162" s="1" t="s">
        <v>18</v>
      </c>
      <c r="C162" s="1">
        <v>2</v>
      </c>
      <c r="D162" s="6">
        <v>5</v>
      </c>
      <c r="E162" s="10">
        <f t="shared" si="6"/>
        <v>5.2309999999999999</v>
      </c>
      <c r="F162" s="10">
        <f t="shared" si="7"/>
        <v>5.4925500000000005</v>
      </c>
      <c r="G162" s="10">
        <f t="shared" si="8"/>
        <v>10.985100000000001</v>
      </c>
      <c r="H162" s="11"/>
      <c r="I162" s="15"/>
    </row>
    <row r="163" spans="1:9" x14ac:dyDescent="0.3">
      <c r="A163" s="16" t="s">
        <v>175</v>
      </c>
      <c r="B163" s="1" t="s">
        <v>18</v>
      </c>
      <c r="C163" s="1">
        <v>27</v>
      </c>
      <c r="D163" s="6">
        <v>13.4</v>
      </c>
      <c r="E163" s="10">
        <f t="shared" si="6"/>
        <v>14.019080000000001</v>
      </c>
      <c r="F163" s="10">
        <f t="shared" si="7"/>
        <v>14.720034000000002</v>
      </c>
      <c r="G163" s="10">
        <f t="shared" si="8"/>
        <v>397.44091800000007</v>
      </c>
      <c r="H163" s="11"/>
      <c r="I163" s="15"/>
    </row>
    <row r="164" spans="1:9" ht="34.200000000000003" x14ac:dyDescent="0.3">
      <c r="A164" s="14" t="s">
        <v>176</v>
      </c>
      <c r="B164" s="2" t="s">
        <v>18</v>
      </c>
      <c r="C164" s="2">
        <v>200</v>
      </c>
      <c r="D164" s="12">
        <v>8.6199999999999992</v>
      </c>
      <c r="E164" s="10">
        <f t="shared" si="6"/>
        <v>9.0182439999999993</v>
      </c>
      <c r="F164" s="10">
        <f t="shared" si="7"/>
        <v>9.4691562000000005</v>
      </c>
      <c r="G164" s="10">
        <f t="shared" si="8"/>
        <v>1893.83124</v>
      </c>
      <c r="H164" s="11"/>
      <c r="I164" s="15"/>
    </row>
    <row r="165" spans="1:9" x14ac:dyDescent="0.3">
      <c r="A165" s="16" t="s">
        <v>177</v>
      </c>
      <c r="B165" s="2" t="s">
        <v>18</v>
      </c>
      <c r="C165" s="2">
        <v>10</v>
      </c>
      <c r="D165" s="12">
        <v>10</v>
      </c>
      <c r="E165" s="10">
        <f t="shared" si="6"/>
        <v>10.462</v>
      </c>
      <c r="F165" s="10">
        <f t="shared" si="7"/>
        <v>10.985100000000001</v>
      </c>
      <c r="G165" s="10">
        <f t="shared" si="8"/>
        <v>109.85100000000001</v>
      </c>
      <c r="H165" s="11"/>
      <c r="I165" s="15"/>
    </row>
    <row r="166" spans="1:9" ht="22.8" x14ac:dyDescent="0.3">
      <c r="A166" s="18" t="s">
        <v>178</v>
      </c>
      <c r="B166" s="13" t="s">
        <v>18</v>
      </c>
      <c r="C166" s="2">
        <v>51</v>
      </c>
      <c r="D166" s="12">
        <v>17.54</v>
      </c>
      <c r="E166" s="10">
        <f t="shared" si="6"/>
        <v>18.350348</v>
      </c>
      <c r="F166" s="10">
        <f t="shared" si="7"/>
        <v>19.267865400000002</v>
      </c>
      <c r="G166" s="10">
        <f t="shared" si="8"/>
        <v>982.66113540000003</v>
      </c>
      <c r="H166" s="11"/>
      <c r="I166" s="15"/>
    </row>
    <row r="167" spans="1:9" ht="22.8" x14ac:dyDescent="0.3">
      <c r="A167" s="18" t="s">
        <v>179</v>
      </c>
      <c r="B167" s="1" t="s">
        <v>18</v>
      </c>
      <c r="C167" s="1">
        <v>41</v>
      </c>
      <c r="D167" s="6">
        <v>4.95</v>
      </c>
      <c r="E167" s="10">
        <f t="shared" si="6"/>
        <v>5.1786900000000005</v>
      </c>
      <c r="F167" s="10">
        <f t="shared" si="7"/>
        <v>5.437624500000001</v>
      </c>
      <c r="G167" s="10">
        <f t="shared" si="8"/>
        <v>222.94260450000004</v>
      </c>
      <c r="H167" s="11"/>
      <c r="I167" s="15"/>
    </row>
    <row r="168" spans="1:9" ht="22.8" x14ac:dyDescent="0.3">
      <c r="A168" s="18" t="s">
        <v>180</v>
      </c>
      <c r="B168" s="1" t="s">
        <v>18</v>
      </c>
      <c r="C168" s="1">
        <v>30</v>
      </c>
      <c r="D168" s="6">
        <v>6.89</v>
      </c>
      <c r="E168" s="10">
        <f t="shared" si="6"/>
        <v>7.2083180000000002</v>
      </c>
      <c r="F168" s="10">
        <f t="shared" si="7"/>
        <v>7.5687339000000007</v>
      </c>
      <c r="G168" s="10">
        <f t="shared" si="8"/>
        <v>227.06201700000003</v>
      </c>
      <c r="H168" s="11"/>
      <c r="I168" s="15"/>
    </row>
    <row r="169" spans="1:9" ht="22.8" x14ac:dyDescent="0.3">
      <c r="A169" s="18" t="s">
        <v>182</v>
      </c>
      <c r="B169" s="1" t="s">
        <v>18</v>
      </c>
      <c r="C169" s="1">
        <v>150</v>
      </c>
      <c r="D169" s="6">
        <v>8.6199999999999992</v>
      </c>
      <c r="E169" s="10">
        <f t="shared" si="6"/>
        <v>9.0182439999999993</v>
      </c>
      <c r="F169" s="10">
        <f t="shared" si="7"/>
        <v>9.4691562000000005</v>
      </c>
      <c r="G169" s="10">
        <f t="shared" si="8"/>
        <v>1420.3734300000001</v>
      </c>
      <c r="H169" s="11"/>
      <c r="I169" s="15"/>
    </row>
    <row r="170" spans="1:9" ht="22.8" x14ac:dyDescent="0.3">
      <c r="A170" s="18" t="s">
        <v>181</v>
      </c>
      <c r="B170" s="1" t="s">
        <v>18</v>
      </c>
      <c r="C170" s="1">
        <v>84</v>
      </c>
      <c r="D170" s="6">
        <v>0.82</v>
      </c>
      <c r="E170" s="10">
        <f t="shared" si="6"/>
        <v>0.85788399999999998</v>
      </c>
      <c r="F170" s="10">
        <f t="shared" si="7"/>
        <v>0.90077819999999997</v>
      </c>
      <c r="G170" s="10">
        <f t="shared" si="8"/>
        <v>75.665368799999996</v>
      </c>
      <c r="H170" s="11"/>
      <c r="I170" s="15"/>
    </row>
    <row r="171" spans="1:9" ht="22.8" x14ac:dyDescent="0.3">
      <c r="A171" s="18" t="s">
        <v>183</v>
      </c>
      <c r="B171" s="1" t="s">
        <v>18</v>
      </c>
      <c r="C171" s="1">
        <v>150</v>
      </c>
      <c r="D171" s="6">
        <v>7.13</v>
      </c>
      <c r="E171" s="10">
        <f t="shared" si="6"/>
        <v>7.4594060000000004</v>
      </c>
      <c r="F171" s="10">
        <f t="shared" si="7"/>
        <v>7.8323763000000008</v>
      </c>
      <c r="G171" s="10">
        <f t="shared" si="8"/>
        <v>1174.8564450000001</v>
      </c>
      <c r="H171" s="11"/>
      <c r="I171" s="15"/>
    </row>
    <row r="172" spans="1:9" ht="22.8" x14ac:dyDescent="0.3">
      <c r="A172" s="18" t="s">
        <v>184</v>
      </c>
      <c r="B172" s="1" t="s">
        <v>18</v>
      </c>
      <c r="C172" s="1">
        <v>25</v>
      </c>
      <c r="D172" s="6">
        <v>11.53</v>
      </c>
      <c r="E172" s="10">
        <f t="shared" si="6"/>
        <v>12.062685999999999</v>
      </c>
      <c r="F172" s="10">
        <f t="shared" si="7"/>
        <v>12.6658203</v>
      </c>
      <c r="G172" s="10">
        <f t="shared" si="8"/>
        <v>316.64550750000001</v>
      </c>
      <c r="H172" s="11"/>
      <c r="I172" s="15"/>
    </row>
    <row r="173" spans="1:9" x14ac:dyDescent="0.3">
      <c r="A173" s="14" t="s">
        <v>185</v>
      </c>
      <c r="B173" s="1" t="s">
        <v>18</v>
      </c>
      <c r="C173" s="1">
        <v>3</v>
      </c>
      <c r="D173" s="6">
        <v>25.35</v>
      </c>
      <c r="E173" s="10">
        <f t="shared" si="6"/>
        <v>26.521170000000001</v>
      </c>
      <c r="F173" s="10">
        <f t="shared" si="7"/>
        <v>27.847228500000003</v>
      </c>
      <c r="G173" s="10">
        <f t="shared" si="8"/>
        <v>83.541685500000014</v>
      </c>
      <c r="H173" s="11"/>
      <c r="I173" s="15"/>
    </row>
    <row r="174" spans="1:9" x14ac:dyDescent="0.3">
      <c r="A174" s="18" t="s">
        <v>186</v>
      </c>
      <c r="B174" s="1" t="s">
        <v>18</v>
      </c>
      <c r="C174" s="1">
        <v>5</v>
      </c>
      <c r="D174" s="6">
        <v>34.590000000000003</v>
      </c>
      <c r="E174" s="10">
        <f t="shared" si="6"/>
        <v>36.188058000000005</v>
      </c>
      <c r="F174" s="10">
        <f t="shared" si="7"/>
        <v>37.997460900000007</v>
      </c>
      <c r="G174" s="10">
        <f t="shared" si="8"/>
        <v>189.98730450000005</v>
      </c>
      <c r="H174" s="11"/>
      <c r="I174" s="15"/>
    </row>
    <row r="175" spans="1:9" x14ac:dyDescent="0.3">
      <c r="A175" s="18" t="s">
        <v>187</v>
      </c>
      <c r="B175" s="1" t="s">
        <v>18</v>
      </c>
      <c r="C175" s="1">
        <v>6</v>
      </c>
      <c r="D175" s="6">
        <v>13.59</v>
      </c>
      <c r="E175" s="10">
        <f t="shared" si="6"/>
        <v>14.217858</v>
      </c>
      <c r="F175" s="10">
        <f t="shared" si="7"/>
        <v>14.928750900000001</v>
      </c>
      <c r="G175" s="10">
        <f t="shared" si="8"/>
        <v>89.572505400000011</v>
      </c>
      <c r="H175" s="11"/>
      <c r="I175" s="15"/>
    </row>
    <row r="176" spans="1:9" x14ac:dyDescent="0.3">
      <c r="A176" s="18" t="s">
        <v>188</v>
      </c>
      <c r="B176" s="1" t="s">
        <v>18</v>
      </c>
      <c r="C176" s="1">
        <v>13</v>
      </c>
      <c r="D176" s="6">
        <v>17.670000000000002</v>
      </c>
      <c r="E176" s="10">
        <f t="shared" si="6"/>
        <v>18.486354000000002</v>
      </c>
      <c r="F176" s="10">
        <f t="shared" si="7"/>
        <v>19.410671700000002</v>
      </c>
      <c r="G176" s="10">
        <f t="shared" si="8"/>
        <v>252.33873210000002</v>
      </c>
      <c r="H176" s="11"/>
      <c r="I176" s="15"/>
    </row>
    <row r="177" spans="1:9" x14ac:dyDescent="0.3">
      <c r="A177" s="18" t="s">
        <v>189</v>
      </c>
      <c r="B177" s="1" t="s">
        <v>18</v>
      </c>
      <c r="C177" s="1">
        <v>27</v>
      </c>
      <c r="D177" s="6">
        <v>18.97</v>
      </c>
      <c r="E177" s="10">
        <f t="shared" si="6"/>
        <v>19.846413999999999</v>
      </c>
      <c r="F177" s="10">
        <f t="shared" si="7"/>
        <v>20.8387347</v>
      </c>
      <c r="G177" s="10">
        <f t="shared" si="8"/>
        <v>562.64583689999995</v>
      </c>
      <c r="H177" s="11"/>
      <c r="I177" s="15"/>
    </row>
    <row r="178" spans="1:9" ht="22.8" x14ac:dyDescent="0.3">
      <c r="A178" s="18" t="s">
        <v>190</v>
      </c>
      <c r="B178" s="1" t="s">
        <v>18</v>
      </c>
      <c r="C178" s="1"/>
      <c r="D178" s="6">
        <v>260</v>
      </c>
      <c r="E178" s="10">
        <f t="shared" si="6"/>
        <v>272.012</v>
      </c>
      <c r="F178" s="10">
        <f t="shared" si="7"/>
        <v>285.61259999999999</v>
      </c>
      <c r="G178" s="10">
        <f t="shared" si="8"/>
        <v>0</v>
      </c>
      <c r="H178" s="11"/>
      <c r="I178" s="15"/>
    </row>
    <row r="179" spans="1:9" x14ac:dyDescent="0.3">
      <c r="A179" s="14" t="s">
        <v>191</v>
      </c>
      <c r="B179" s="1" t="s">
        <v>18</v>
      </c>
      <c r="C179" s="1">
        <v>1</v>
      </c>
      <c r="D179" s="6">
        <v>30.37</v>
      </c>
      <c r="E179" s="10">
        <f t="shared" si="6"/>
        <v>31.773094</v>
      </c>
      <c r="F179" s="10">
        <f t="shared" si="7"/>
        <v>33.3617487</v>
      </c>
      <c r="G179" s="10">
        <f t="shared" si="8"/>
        <v>33.3617487</v>
      </c>
      <c r="H179" s="11"/>
      <c r="I179" s="15"/>
    </row>
    <row r="180" spans="1:9" x14ac:dyDescent="0.3">
      <c r="A180" s="38" t="s">
        <v>192</v>
      </c>
      <c r="B180" s="39" t="s">
        <v>18</v>
      </c>
      <c r="C180" s="39">
        <v>100</v>
      </c>
      <c r="D180" s="40">
        <v>14.47</v>
      </c>
      <c r="E180" s="10">
        <f t="shared" si="6"/>
        <v>15.138514000000001</v>
      </c>
      <c r="F180" s="10">
        <f t="shared" si="7"/>
        <v>15.895439700000001</v>
      </c>
      <c r="G180" s="10">
        <f t="shared" si="8"/>
        <v>1589.5439700000002</v>
      </c>
      <c r="H180" s="11"/>
      <c r="I180" s="15"/>
    </row>
    <row r="181" spans="1:9" x14ac:dyDescent="0.3">
      <c r="A181" s="38"/>
      <c r="B181" s="39"/>
      <c r="C181" s="39"/>
      <c r="D181" s="40"/>
      <c r="E181" s="10">
        <f t="shared" si="6"/>
        <v>0</v>
      </c>
      <c r="F181" s="10">
        <f t="shared" si="7"/>
        <v>0</v>
      </c>
      <c r="G181" s="10">
        <f t="shared" si="8"/>
        <v>0</v>
      </c>
      <c r="H181" s="11"/>
      <c r="I181" s="15"/>
    </row>
    <row r="182" spans="1:9" x14ac:dyDescent="0.3">
      <c r="A182" s="14" t="s">
        <v>193</v>
      </c>
      <c r="B182" s="1" t="s">
        <v>18</v>
      </c>
      <c r="C182" s="1">
        <v>5</v>
      </c>
      <c r="D182" s="6">
        <v>9.4700000000000006</v>
      </c>
      <c r="E182" s="10">
        <f t="shared" si="6"/>
        <v>9.9075140000000008</v>
      </c>
      <c r="F182" s="10">
        <f t="shared" si="7"/>
        <v>10.402889700000001</v>
      </c>
      <c r="G182" s="10">
        <f t="shared" si="8"/>
        <v>52.014448500000007</v>
      </c>
      <c r="H182" s="11"/>
      <c r="I182" s="15"/>
    </row>
    <row r="183" spans="1:9" ht="22.8" x14ac:dyDescent="0.3">
      <c r="A183" s="18" t="s">
        <v>194</v>
      </c>
      <c r="B183" s="1" t="s">
        <v>18</v>
      </c>
      <c r="C183" s="1">
        <v>50</v>
      </c>
      <c r="D183" s="6">
        <v>7.33</v>
      </c>
      <c r="E183" s="10">
        <f t="shared" si="6"/>
        <v>7.6686459999999999</v>
      </c>
      <c r="F183" s="10">
        <f t="shared" si="7"/>
        <v>8.0520782999999998</v>
      </c>
      <c r="G183" s="10">
        <f t="shared" si="8"/>
        <v>402.60391499999997</v>
      </c>
      <c r="H183" s="11"/>
      <c r="I183" s="15"/>
    </row>
    <row r="184" spans="1:9" x14ac:dyDescent="0.3">
      <c r="A184" s="18" t="s">
        <v>195</v>
      </c>
      <c r="B184" s="1" t="s">
        <v>18</v>
      </c>
      <c r="C184" s="1">
        <v>5</v>
      </c>
      <c r="D184" s="6">
        <v>11.65</v>
      </c>
      <c r="E184" s="10">
        <f t="shared" si="6"/>
        <v>12.188230000000001</v>
      </c>
      <c r="F184" s="10">
        <f t="shared" si="7"/>
        <v>12.797641500000001</v>
      </c>
      <c r="G184" s="10">
        <f t="shared" si="8"/>
        <v>63.988207500000001</v>
      </c>
      <c r="H184" s="11"/>
      <c r="I184" s="15"/>
    </row>
    <row r="185" spans="1:9" ht="22.8" x14ac:dyDescent="0.3">
      <c r="A185" s="18" t="s">
        <v>196</v>
      </c>
      <c r="B185" s="1" t="s">
        <v>18</v>
      </c>
      <c r="C185" s="1">
        <v>295</v>
      </c>
      <c r="D185" s="6">
        <v>7.27</v>
      </c>
      <c r="E185" s="10">
        <f t="shared" si="6"/>
        <v>7.605874</v>
      </c>
      <c r="F185" s="10">
        <f t="shared" si="7"/>
        <v>7.9861677000000002</v>
      </c>
      <c r="G185" s="10">
        <f t="shared" si="8"/>
        <v>2355.9194714999999</v>
      </c>
      <c r="H185" s="11"/>
      <c r="I185" s="15"/>
    </row>
    <row r="186" spans="1:9" ht="22.8" x14ac:dyDescent="0.3">
      <c r="A186" s="18" t="s">
        <v>197</v>
      </c>
      <c r="B186" s="1" t="s">
        <v>18</v>
      </c>
      <c r="C186" s="1">
        <v>132</v>
      </c>
      <c r="D186" s="6">
        <v>4.2699999999999996</v>
      </c>
      <c r="E186" s="10">
        <f t="shared" si="6"/>
        <v>4.4672739999999997</v>
      </c>
      <c r="F186" s="10">
        <f t="shared" si="7"/>
        <v>4.6906376999999999</v>
      </c>
      <c r="G186" s="10">
        <f t="shared" si="8"/>
        <v>619.16417639999997</v>
      </c>
      <c r="H186" s="11"/>
      <c r="I186" s="15"/>
    </row>
    <row r="187" spans="1:9" x14ac:dyDescent="0.3">
      <c r="A187" s="18" t="s">
        <v>198</v>
      </c>
      <c r="B187" s="1" t="s">
        <v>18</v>
      </c>
      <c r="C187" s="1">
        <v>50</v>
      </c>
      <c r="D187" s="6">
        <v>11.67</v>
      </c>
      <c r="E187" s="10">
        <f t="shared" si="6"/>
        <v>12.209154</v>
      </c>
      <c r="F187" s="10">
        <f t="shared" si="7"/>
        <v>12.819611700000001</v>
      </c>
      <c r="G187" s="10">
        <f t="shared" si="8"/>
        <v>640.98058500000002</v>
      </c>
      <c r="H187" s="11"/>
      <c r="I187" s="15"/>
    </row>
    <row r="188" spans="1:9" ht="22.8" x14ac:dyDescent="0.3">
      <c r="A188" s="18" t="s">
        <v>199</v>
      </c>
      <c r="B188" s="1" t="s">
        <v>18</v>
      </c>
      <c r="C188" s="1">
        <v>304</v>
      </c>
      <c r="D188" s="6">
        <v>12.83</v>
      </c>
      <c r="E188" s="10">
        <f t="shared" si="6"/>
        <v>13.422746</v>
      </c>
      <c r="F188" s="10">
        <f t="shared" si="7"/>
        <v>14.0938833</v>
      </c>
      <c r="G188" s="10">
        <f t="shared" si="8"/>
        <v>4284.5405232000003</v>
      </c>
      <c r="H188" s="11"/>
      <c r="I188" s="15"/>
    </row>
    <row r="189" spans="1:9" ht="22.8" x14ac:dyDescent="0.3">
      <c r="A189" s="14" t="s">
        <v>200</v>
      </c>
      <c r="B189" s="1" t="s">
        <v>18</v>
      </c>
      <c r="C189" s="1">
        <v>5</v>
      </c>
      <c r="D189" s="6">
        <v>18.190000000000001</v>
      </c>
      <c r="E189" s="10">
        <f t="shared" si="6"/>
        <v>19.030378000000002</v>
      </c>
      <c r="F189" s="10">
        <f t="shared" si="7"/>
        <v>19.981896900000002</v>
      </c>
      <c r="G189" s="10">
        <f t="shared" si="8"/>
        <v>99.909484500000019</v>
      </c>
      <c r="H189" s="11"/>
      <c r="I189" s="15"/>
    </row>
    <row r="190" spans="1:9" ht="22.8" x14ac:dyDescent="0.3">
      <c r="A190" s="18" t="s">
        <v>201</v>
      </c>
      <c r="B190" s="1" t="s">
        <v>18</v>
      </c>
      <c r="C190" s="1">
        <v>35</v>
      </c>
      <c r="D190" s="6">
        <v>17.77</v>
      </c>
      <c r="E190" s="10">
        <f t="shared" si="6"/>
        <v>18.590973999999999</v>
      </c>
      <c r="F190" s="10">
        <f t="shared" si="7"/>
        <v>19.520522700000001</v>
      </c>
      <c r="G190" s="10">
        <f t="shared" si="8"/>
        <v>683.21829450000007</v>
      </c>
      <c r="H190" s="11"/>
      <c r="I190" s="15"/>
    </row>
    <row r="191" spans="1:9" ht="22.8" x14ac:dyDescent="0.3">
      <c r="A191" s="18" t="s">
        <v>202</v>
      </c>
      <c r="B191" s="1" t="s">
        <v>18</v>
      </c>
      <c r="C191" s="1">
        <v>234</v>
      </c>
      <c r="D191" s="6">
        <v>2.94</v>
      </c>
      <c r="E191" s="10">
        <f t="shared" si="6"/>
        <v>3.075828</v>
      </c>
      <c r="F191" s="10">
        <f t="shared" si="7"/>
        <v>3.2296194000000003</v>
      </c>
      <c r="G191" s="10">
        <f t="shared" si="8"/>
        <v>755.73093960000006</v>
      </c>
      <c r="H191" s="11"/>
      <c r="I191" s="15"/>
    </row>
    <row r="192" spans="1:9" ht="22.8" x14ac:dyDescent="0.3">
      <c r="A192" s="18" t="s">
        <v>203</v>
      </c>
      <c r="B192" s="1" t="s">
        <v>18</v>
      </c>
      <c r="C192" s="1">
        <v>10</v>
      </c>
      <c r="D192" s="6">
        <v>10.67</v>
      </c>
      <c r="E192" s="10">
        <f t="shared" si="6"/>
        <v>11.162954000000001</v>
      </c>
      <c r="F192" s="10">
        <f t="shared" si="7"/>
        <v>11.721101700000002</v>
      </c>
      <c r="G192" s="10">
        <f t="shared" si="8"/>
        <v>117.21101700000003</v>
      </c>
      <c r="H192" s="11"/>
      <c r="I192" s="15"/>
    </row>
    <row r="193" spans="1:9" ht="22.8" x14ac:dyDescent="0.3">
      <c r="A193" s="18" t="s">
        <v>204</v>
      </c>
      <c r="B193" s="1" t="s">
        <v>18</v>
      </c>
      <c r="C193" s="1">
        <v>80</v>
      </c>
      <c r="D193" s="6">
        <v>7.39</v>
      </c>
      <c r="E193" s="10">
        <f t="shared" si="6"/>
        <v>7.7314179999999997</v>
      </c>
      <c r="F193" s="10">
        <f t="shared" si="7"/>
        <v>8.1179889000000003</v>
      </c>
      <c r="G193" s="10">
        <f t="shared" si="8"/>
        <v>649.43911200000002</v>
      </c>
      <c r="H193" s="11"/>
      <c r="I193" s="15"/>
    </row>
    <row r="194" spans="1:9" x14ac:dyDescent="0.3">
      <c r="A194" s="14" t="s">
        <v>205</v>
      </c>
      <c r="B194" s="1" t="s">
        <v>18</v>
      </c>
      <c r="C194" s="1">
        <v>2</v>
      </c>
      <c r="D194" s="6">
        <v>9.57</v>
      </c>
      <c r="E194" s="10">
        <f t="shared" si="6"/>
        <v>10.012134</v>
      </c>
      <c r="F194" s="10">
        <f t="shared" si="7"/>
        <v>10.5127407</v>
      </c>
      <c r="G194" s="10">
        <f t="shared" si="8"/>
        <v>21.0254814</v>
      </c>
      <c r="H194" s="11"/>
      <c r="I194" s="15"/>
    </row>
    <row r="195" spans="1:9" ht="22.8" x14ac:dyDescent="0.3">
      <c r="A195" s="14" t="s">
        <v>203</v>
      </c>
      <c r="B195" s="1" t="s">
        <v>18</v>
      </c>
      <c r="C195" s="1">
        <v>5</v>
      </c>
      <c r="D195" s="6">
        <v>10.67</v>
      </c>
      <c r="E195" s="10">
        <f t="shared" si="6"/>
        <v>11.162954000000001</v>
      </c>
      <c r="F195" s="10">
        <f t="shared" si="7"/>
        <v>11.721101700000002</v>
      </c>
      <c r="G195" s="10">
        <f t="shared" si="8"/>
        <v>58.605508500000013</v>
      </c>
      <c r="H195" s="11"/>
      <c r="I195" s="15"/>
    </row>
    <row r="196" spans="1:9" ht="22.8" x14ac:dyDescent="0.3">
      <c r="A196" s="14" t="s">
        <v>206</v>
      </c>
      <c r="B196" s="1" t="s">
        <v>18</v>
      </c>
      <c r="C196" s="1">
        <v>2</v>
      </c>
      <c r="D196" s="6">
        <v>68.930000000000007</v>
      </c>
      <c r="E196" s="10">
        <f t="shared" ref="E196:E259" si="9">D196*1.0462</f>
        <v>72.114566000000011</v>
      </c>
      <c r="F196" s="10">
        <f t="shared" ref="F196:F259" si="10">E196*1.05</f>
        <v>75.72029430000002</v>
      </c>
      <c r="G196" s="10">
        <f t="shared" ref="G196:G259" si="11">F196*C196</f>
        <v>151.44058860000004</v>
      </c>
      <c r="H196" s="11"/>
      <c r="I196" s="15"/>
    </row>
    <row r="197" spans="1:9" ht="22.8" x14ac:dyDescent="0.3">
      <c r="A197" s="14" t="s">
        <v>207</v>
      </c>
      <c r="B197" s="1" t="s">
        <v>18</v>
      </c>
      <c r="C197" s="1">
        <v>2</v>
      </c>
      <c r="D197" s="6">
        <v>132.86000000000001</v>
      </c>
      <c r="E197" s="10">
        <f t="shared" si="9"/>
        <v>138.99813200000003</v>
      </c>
      <c r="F197" s="10">
        <f t="shared" si="10"/>
        <v>145.94803860000005</v>
      </c>
      <c r="G197" s="10">
        <f t="shared" si="11"/>
        <v>291.89607720000009</v>
      </c>
      <c r="H197" s="11"/>
      <c r="I197" s="15"/>
    </row>
    <row r="198" spans="1:9" ht="22.8" x14ac:dyDescent="0.3">
      <c r="A198" s="14" t="s">
        <v>208</v>
      </c>
      <c r="B198" s="1" t="s">
        <v>18</v>
      </c>
      <c r="C198" s="1">
        <v>2</v>
      </c>
      <c r="D198" s="6">
        <v>30.97</v>
      </c>
      <c r="E198" s="10">
        <f t="shared" si="9"/>
        <v>32.400813999999997</v>
      </c>
      <c r="F198" s="10">
        <f t="shared" si="10"/>
        <v>34.020854700000001</v>
      </c>
      <c r="G198" s="10">
        <f t="shared" si="11"/>
        <v>68.041709400000002</v>
      </c>
      <c r="H198" s="11"/>
      <c r="I198" s="15"/>
    </row>
    <row r="199" spans="1:9" x14ac:dyDescent="0.3">
      <c r="A199" s="14" t="s">
        <v>209</v>
      </c>
      <c r="B199" s="1" t="s">
        <v>18</v>
      </c>
      <c r="C199" s="1">
        <v>2</v>
      </c>
      <c r="D199" s="6">
        <v>58.61</v>
      </c>
      <c r="E199" s="10">
        <f t="shared" si="9"/>
        <v>61.317782000000001</v>
      </c>
      <c r="F199" s="10">
        <f t="shared" si="10"/>
        <v>64.383671100000001</v>
      </c>
      <c r="G199" s="10">
        <f t="shared" si="11"/>
        <v>128.7673422</v>
      </c>
      <c r="H199" s="11"/>
      <c r="I199" s="15"/>
    </row>
    <row r="200" spans="1:9" ht="22.8" x14ac:dyDescent="0.3">
      <c r="A200" s="14" t="s">
        <v>210</v>
      </c>
      <c r="B200" s="1" t="s">
        <v>18</v>
      </c>
      <c r="C200" s="1">
        <v>10</v>
      </c>
      <c r="D200" s="6">
        <v>4.47</v>
      </c>
      <c r="E200" s="10">
        <f t="shared" si="9"/>
        <v>4.6765140000000001</v>
      </c>
      <c r="F200" s="10">
        <f t="shared" si="10"/>
        <v>4.9103397000000006</v>
      </c>
      <c r="G200" s="10">
        <f t="shared" si="11"/>
        <v>49.103397000000008</v>
      </c>
      <c r="H200" s="11"/>
      <c r="I200" s="15"/>
    </row>
    <row r="201" spans="1:9" ht="22.8" x14ac:dyDescent="0.3">
      <c r="A201" s="18" t="s">
        <v>211</v>
      </c>
      <c r="B201" s="1" t="s">
        <v>18</v>
      </c>
      <c r="C201" s="1">
        <v>10</v>
      </c>
      <c r="D201" s="6">
        <v>16.37</v>
      </c>
      <c r="E201" s="10">
        <f t="shared" si="9"/>
        <v>17.126294000000001</v>
      </c>
      <c r="F201" s="10">
        <f t="shared" si="10"/>
        <v>17.982608700000004</v>
      </c>
      <c r="G201" s="10">
        <f t="shared" si="11"/>
        <v>179.82608700000003</v>
      </c>
      <c r="H201" s="11"/>
      <c r="I201" s="15"/>
    </row>
    <row r="202" spans="1:9" x14ac:dyDescent="0.3">
      <c r="A202" s="18" t="s">
        <v>212</v>
      </c>
      <c r="B202" s="1" t="s">
        <v>18</v>
      </c>
      <c r="C202" s="1">
        <v>10</v>
      </c>
      <c r="D202" s="6">
        <v>12.6</v>
      </c>
      <c r="E202" s="10">
        <f t="shared" si="9"/>
        <v>13.182119999999999</v>
      </c>
      <c r="F202" s="10">
        <f t="shared" si="10"/>
        <v>13.841226000000001</v>
      </c>
      <c r="G202" s="10">
        <f t="shared" si="11"/>
        <v>138.41226</v>
      </c>
      <c r="H202" s="11"/>
      <c r="I202" s="15"/>
    </row>
    <row r="203" spans="1:9" x14ac:dyDescent="0.3">
      <c r="A203" s="18" t="s">
        <v>213</v>
      </c>
      <c r="B203" s="1" t="s">
        <v>18</v>
      </c>
      <c r="C203" s="1">
        <v>4</v>
      </c>
      <c r="D203" s="6">
        <v>25.31</v>
      </c>
      <c r="E203" s="10">
        <f t="shared" si="9"/>
        <v>26.479322</v>
      </c>
      <c r="F203" s="10">
        <f t="shared" si="10"/>
        <v>27.8032881</v>
      </c>
      <c r="G203" s="10">
        <f t="shared" si="11"/>
        <v>111.2131524</v>
      </c>
      <c r="H203" s="11"/>
      <c r="I203" s="15"/>
    </row>
    <row r="204" spans="1:9" ht="22.8" x14ac:dyDescent="0.3">
      <c r="A204" s="14" t="s">
        <v>214</v>
      </c>
      <c r="B204" s="1" t="s">
        <v>18</v>
      </c>
      <c r="C204" s="1">
        <v>20</v>
      </c>
      <c r="D204" s="6">
        <v>6.36</v>
      </c>
      <c r="E204" s="10">
        <f t="shared" si="9"/>
        <v>6.6538320000000004</v>
      </c>
      <c r="F204" s="10">
        <f t="shared" si="10"/>
        <v>6.9865236000000008</v>
      </c>
      <c r="G204" s="10">
        <f t="shared" si="11"/>
        <v>139.73047200000002</v>
      </c>
      <c r="H204" s="11"/>
      <c r="I204" s="15"/>
    </row>
    <row r="205" spans="1:9" ht="22.8" x14ac:dyDescent="0.3">
      <c r="A205" s="18" t="s">
        <v>215</v>
      </c>
      <c r="B205" s="1" t="s">
        <v>18</v>
      </c>
      <c r="C205" s="1">
        <v>60</v>
      </c>
      <c r="D205" s="6">
        <v>17.97</v>
      </c>
      <c r="E205" s="10">
        <f t="shared" si="9"/>
        <v>18.800214</v>
      </c>
      <c r="F205" s="10">
        <f t="shared" si="10"/>
        <v>19.740224700000002</v>
      </c>
      <c r="G205" s="10">
        <f t="shared" si="11"/>
        <v>1184.4134820000002</v>
      </c>
      <c r="H205" s="11"/>
      <c r="I205" s="15"/>
    </row>
    <row r="206" spans="1:9" ht="22.8" x14ac:dyDescent="0.3">
      <c r="A206" s="18" t="s">
        <v>216</v>
      </c>
      <c r="B206" s="1" t="s">
        <v>18</v>
      </c>
      <c r="C206" s="1">
        <v>2</v>
      </c>
      <c r="D206" s="6">
        <v>18.14</v>
      </c>
      <c r="E206" s="10">
        <f t="shared" si="9"/>
        <v>18.978068</v>
      </c>
      <c r="F206" s="10">
        <f t="shared" si="10"/>
        <v>19.926971400000003</v>
      </c>
      <c r="G206" s="10">
        <f t="shared" si="11"/>
        <v>39.853942800000006</v>
      </c>
      <c r="H206" s="11"/>
      <c r="I206" s="15"/>
    </row>
    <row r="207" spans="1:9" x14ac:dyDescent="0.3">
      <c r="A207" s="14" t="s">
        <v>217</v>
      </c>
      <c r="B207" s="1" t="s">
        <v>18</v>
      </c>
      <c r="C207" s="1">
        <v>2</v>
      </c>
      <c r="D207" s="6">
        <v>63.59</v>
      </c>
      <c r="E207" s="10">
        <f t="shared" si="9"/>
        <v>66.527858000000009</v>
      </c>
      <c r="F207" s="10">
        <f t="shared" si="10"/>
        <v>69.854250900000011</v>
      </c>
      <c r="G207" s="10">
        <f t="shared" si="11"/>
        <v>139.70850180000002</v>
      </c>
      <c r="H207" s="11"/>
      <c r="I207" s="15"/>
    </row>
    <row r="208" spans="1:9" x14ac:dyDescent="0.3">
      <c r="A208" s="14" t="s">
        <v>218</v>
      </c>
      <c r="B208" s="1" t="s">
        <v>18</v>
      </c>
      <c r="C208" s="1">
        <v>3</v>
      </c>
      <c r="D208" s="6">
        <v>24.19</v>
      </c>
      <c r="E208" s="10">
        <f t="shared" si="9"/>
        <v>25.307578000000003</v>
      </c>
      <c r="F208" s="10">
        <f t="shared" si="10"/>
        <v>26.572956900000005</v>
      </c>
      <c r="G208" s="10">
        <f t="shared" si="11"/>
        <v>79.718870700000011</v>
      </c>
      <c r="H208" s="11"/>
      <c r="I208" s="15"/>
    </row>
    <row r="209" spans="1:9" ht="22.8" x14ac:dyDescent="0.3">
      <c r="A209" s="18" t="s">
        <v>219</v>
      </c>
      <c r="B209" s="1" t="s">
        <v>18</v>
      </c>
      <c r="C209" s="1">
        <v>50</v>
      </c>
      <c r="D209" s="6">
        <v>9.64</v>
      </c>
      <c r="E209" s="10">
        <f t="shared" si="9"/>
        <v>10.085368000000001</v>
      </c>
      <c r="F209" s="10">
        <f t="shared" si="10"/>
        <v>10.589636400000002</v>
      </c>
      <c r="G209" s="10">
        <f t="shared" si="11"/>
        <v>529.48182000000008</v>
      </c>
      <c r="H209" s="11"/>
      <c r="I209" s="15"/>
    </row>
    <row r="210" spans="1:9" ht="22.8" x14ac:dyDescent="0.3">
      <c r="A210" s="18" t="s">
        <v>220</v>
      </c>
      <c r="B210" s="1" t="s">
        <v>18</v>
      </c>
      <c r="C210" s="1">
        <v>15</v>
      </c>
      <c r="D210" s="6">
        <v>9.6300000000000008</v>
      </c>
      <c r="E210" s="10">
        <f t="shared" si="9"/>
        <v>10.074906</v>
      </c>
      <c r="F210" s="10">
        <f t="shared" si="10"/>
        <v>10.578651300000001</v>
      </c>
      <c r="G210" s="10">
        <f t="shared" si="11"/>
        <v>158.67976950000002</v>
      </c>
      <c r="H210" s="11"/>
      <c r="I210" s="15"/>
    </row>
    <row r="211" spans="1:9" ht="22.8" x14ac:dyDescent="0.3">
      <c r="A211" s="18" t="s">
        <v>221</v>
      </c>
      <c r="B211" s="1" t="s">
        <v>18</v>
      </c>
      <c r="C211" s="1">
        <v>6</v>
      </c>
      <c r="D211" s="6">
        <v>9.6199999999999992</v>
      </c>
      <c r="E211" s="10">
        <f t="shared" si="9"/>
        <v>10.064444</v>
      </c>
      <c r="F211" s="10">
        <f t="shared" si="10"/>
        <v>10.5676662</v>
      </c>
      <c r="G211" s="10">
        <f t="shared" si="11"/>
        <v>63.405997200000002</v>
      </c>
      <c r="H211" s="11"/>
      <c r="I211" s="15"/>
    </row>
    <row r="212" spans="1:9" x14ac:dyDescent="0.3">
      <c r="A212" s="18" t="s">
        <v>222</v>
      </c>
      <c r="B212" s="1" t="s">
        <v>18</v>
      </c>
      <c r="C212" s="1">
        <v>4</v>
      </c>
      <c r="D212" s="6">
        <v>129.76</v>
      </c>
      <c r="E212" s="10">
        <f t="shared" si="9"/>
        <v>135.75491199999999</v>
      </c>
      <c r="F212" s="10">
        <f t="shared" si="10"/>
        <v>142.54265759999998</v>
      </c>
      <c r="G212" s="10">
        <f t="shared" si="11"/>
        <v>570.17063039999994</v>
      </c>
      <c r="H212" s="11"/>
      <c r="I212" s="15"/>
    </row>
    <row r="213" spans="1:9" ht="22.8" x14ac:dyDescent="0.3">
      <c r="A213" s="18" t="s">
        <v>223</v>
      </c>
      <c r="B213" s="1" t="s">
        <v>18</v>
      </c>
      <c r="C213" s="1">
        <v>20</v>
      </c>
      <c r="D213" s="6">
        <v>14.97</v>
      </c>
      <c r="E213" s="10">
        <f t="shared" si="9"/>
        <v>15.661614</v>
      </c>
      <c r="F213" s="10">
        <f t="shared" si="10"/>
        <v>16.444694699999999</v>
      </c>
      <c r="G213" s="10">
        <f t="shared" si="11"/>
        <v>328.89389399999999</v>
      </c>
      <c r="H213" s="11"/>
      <c r="I213" s="15"/>
    </row>
    <row r="214" spans="1:9" x14ac:dyDescent="0.3">
      <c r="A214" s="18" t="s">
        <v>224</v>
      </c>
      <c r="B214" s="1" t="s">
        <v>18</v>
      </c>
      <c r="C214" s="1">
        <v>10</v>
      </c>
      <c r="D214" s="6">
        <v>13.29</v>
      </c>
      <c r="E214" s="10">
        <f t="shared" si="9"/>
        <v>13.903998</v>
      </c>
      <c r="F214" s="10">
        <f t="shared" si="10"/>
        <v>14.5991979</v>
      </c>
      <c r="G214" s="10">
        <f t="shared" si="11"/>
        <v>145.99197900000001</v>
      </c>
      <c r="H214" s="11"/>
      <c r="I214" s="15"/>
    </row>
    <row r="215" spans="1:9" x14ac:dyDescent="0.3">
      <c r="A215" s="18" t="s">
        <v>225</v>
      </c>
      <c r="B215" s="1" t="s">
        <v>18</v>
      </c>
      <c r="C215" s="1">
        <v>105</v>
      </c>
      <c r="D215" s="6">
        <v>9.0500000000000007</v>
      </c>
      <c r="E215" s="10">
        <f t="shared" si="9"/>
        <v>9.4681100000000011</v>
      </c>
      <c r="F215" s="10">
        <f t="shared" si="10"/>
        <v>9.9415155000000013</v>
      </c>
      <c r="G215" s="10">
        <f t="shared" si="11"/>
        <v>1043.8591275000001</v>
      </c>
      <c r="H215" s="11"/>
      <c r="I215" s="15"/>
    </row>
    <row r="216" spans="1:9" x14ac:dyDescent="0.3">
      <c r="A216" s="18" t="s">
        <v>226</v>
      </c>
      <c r="B216" s="1" t="s">
        <v>18</v>
      </c>
      <c r="C216" s="1">
        <v>778</v>
      </c>
      <c r="D216" s="6">
        <v>9.39</v>
      </c>
      <c r="E216" s="10">
        <f t="shared" si="9"/>
        <v>9.823818000000001</v>
      </c>
      <c r="F216" s="10">
        <f t="shared" si="10"/>
        <v>10.315008900000002</v>
      </c>
      <c r="G216" s="10">
        <f t="shared" si="11"/>
        <v>8025.0769242000015</v>
      </c>
      <c r="H216" s="11"/>
      <c r="I216" s="15"/>
    </row>
    <row r="217" spans="1:9" ht="22.8" x14ac:dyDescent="0.3">
      <c r="A217" s="18" t="s">
        <v>227</v>
      </c>
      <c r="B217" s="1" t="s">
        <v>18</v>
      </c>
      <c r="C217" s="1">
        <v>233</v>
      </c>
      <c r="D217" s="6">
        <v>18.37</v>
      </c>
      <c r="E217" s="10">
        <f t="shared" si="9"/>
        <v>19.218694000000003</v>
      </c>
      <c r="F217" s="10">
        <f t="shared" si="10"/>
        <v>20.179628700000002</v>
      </c>
      <c r="G217" s="10">
        <f t="shared" si="11"/>
        <v>4701.8534871000002</v>
      </c>
      <c r="H217" s="11"/>
      <c r="I217" s="15"/>
    </row>
    <row r="218" spans="1:9" ht="22.8" x14ac:dyDescent="0.3">
      <c r="A218" s="18" t="s">
        <v>228</v>
      </c>
      <c r="B218" s="1" t="s">
        <v>18</v>
      </c>
      <c r="C218" s="1">
        <v>36</v>
      </c>
      <c r="D218" s="6">
        <v>5.23</v>
      </c>
      <c r="E218" s="10">
        <f t="shared" si="9"/>
        <v>5.4716260000000005</v>
      </c>
      <c r="F218" s="10">
        <f t="shared" si="10"/>
        <v>5.7452073000000006</v>
      </c>
      <c r="G218" s="10">
        <f t="shared" si="11"/>
        <v>206.82746280000003</v>
      </c>
      <c r="H218" s="11"/>
      <c r="I218" s="15"/>
    </row>
    <row r="219" spans="1:9" x14ac:dyDescent="0.3">
      <c r="A219" s="18" t="s">
        <v>229</v>
      </c>
      <c r="B219" s="1" t="s">
        <v>18</v>
      </c>
      <c r="C219" s="1">
        <v>10</v>
      </c>
      <c r="D219" s="6">
        <v>16.13</v>
      </c>
      <c r="E219" s="10">
        <f t="shared" si="9"/>
        <v>16.875205999999999</v>
      </c>
      <c r="F219" s="10">
        <f t="shared" si="10"/>
        <v>17.718966299999998</v>
      </c>
      <c r="G219" s="10">
        <f t="shared" si="11"/>
        <v>177.189663</v>
      </c>
      <c r="H219" s="11"/>
      <c r="I219" s="15"/>
    </row>
    <row r="220" spans="1:9" x14ac:dyDescent="0.3">
      <c r="A220" s="18" t="s">
        <v>230</v>
      </c>
      <c r="B220" s="1" t="s">
        <v>18</v>
      </c>
      <c r="C220" s="1">
        <v>1</v>
      </c>
      <c r="D220" s="6">
        <v>101.49</v>
      </c>
      <c r="E220" s="10">
        <f t="shared" si="9"/>
        <v>106.178838</v>
      </c>
      <c r="F220" s="10">
        <f t="shared" si="10"/>
        <v>111.48777990000001</v>
      </c>
      <c r="G220" s="10">
        <f t="shared" si="11"/>
        <v>111.48777990000001</v>
      </c>
      <c r="H220" s="11"/>
      <c r="I220" s="15"/>
    </row>
    <row r="221" spans="1:9" ht="22.8" x14ac:dyDescent="0.3">
      <c r="A221" s="18" t="s">
        <v>231</v>
      </c>
      <c r="B221" s="1" t="s">
        <v>18</v>
      </c>
      <c r="C221" s="1">
        <v>90</v>
      </c>
      <c r="D221" s="6">
        <v>18.75</v>
      </c>
      <c r="E221" s="10">
        <f t="shared" si="9"/>
        <v>19.616250000000001</v>
      </c>
      <c r="F221" s="10">
        <f t="shared" si="10"/>
        <v>20.597062500000003</v>
      </c>
      <c r="G221" s="10">
        <f t="shared" si="11"/>
        <v>1853.7356250000003</v>
      </c>
      <c r="H221" s="11"/>
      <c r="I221" s="15"/>
    </row>
    <row r="222" spans="1:9" ht="22.8" x14ac:dyDescent="0.3">
      <c r="A222" s="19" t="s">
        <v>232</v>
      </c>
      <c r="B222" s="1" t="s">
        <v>18</v>
      </c>
      <c r="C222" s="1"/>
      <c r="D222" s="6">
        <v>20</v>
      </c>
      <c r="E222" s="10">
        <f t="shared" si="9"/>
        <v>20.923999999999999</v>
      </c>
      <c r="F222" s="10">
        <f t="shared" si="10"/>
        <v>21.970200000000002</v>
      </c>
      <c r="G222" s="10">
        <f t="shared" si="11"/>
        <v>0</v>
      </c>
      <c r="H222" s="11"/>
      <c r="I222" s="15"/>
    </row>
    <row r="223" spans="1:9" ht="22.8" x14ac:dyDescent="0.3">
      <c r="A223" s="18" t="s">
        <v>233</v>
      </c>
      <c r="B223" s="1" t="s">
        <v>18</v>
      </c>
      <c r="C223" s="1"/>
      <c r="D223" s="6">
        <v>2</v>
      </c>
      <c r="E223" s="10">
        <f t="shared" si="9"/>
        <v>2.0924</v>
      </c>
      <c r="F223" s="10">
        <f t="shared" si="10"/>
        <v>2.1970200000000002</v>
      </c>
      <c r="G223" s="10">
        <f t="shared" si="11"/>
        <v>0</v>
      </c>
      <c r="H223" s="11"/>
      <c r="I223" s="15"/>
    </row>
    <row r="224" spans="1:9" ht="22.8" x14ac:dyDescent="0.3">
      <c r="A224" s="18" t="s">
        <v>234</v>
      </c>
      <c r="B224" s="1" t="s">
        <v>18</v>
      </c>
      <c r="C224" s="1">
        <v>70</v>
      </c>
      <c r="D224" s="6">
        <v>14.13</v>
      </c>
      <c r="E224" s="10">
        <f t="shared" si="9"/>
        <v>14.782806000000001</v>
      </c>
      <c r="F224" s="10">
        <f t="shared" si="10"/>
        <v>15.521946300000002</v>
      </c>
      <c r="G224" s="10">
        <f t="shared" si="11"/>
        <v>1086.536241</v>
      </c>
      <c r="H224" s="11"/>
      <c r="I224" s="15"/>
    </row>
    <row r="225" spans="1:9" x14ac:dyDescent="0.3">
      <c r="A225" s="18" t="s">
        <v>235</v>
      </c>
      <c r="B225" s="1" t="s">
        <v>18</v>
      </c>
      <c r="C225" s="1">
        <v>10</v>
      </c>
      <c r="D225" s="6">
        <v>13.29</v>
      </c>
      <c r="E225" s="10">
        <f t="shared" si="9"/>
        <v>13.903998</v>
      </c>
      <c r="F225" s="10">
        <f t="shared" si="10"/>
        <v>14.5991979</v>
      </c>
      <c r="G225" s="10">
        <f t="shared" si="11"/>
        <v>145.99197900000001</v>
      </c>
      <c r="H225" s="11"/>
      <c r="I225" s="15"/>
    </row>
    <row r="226" spans="1:9" x14ac:dyDescent="0.3">
      <c r="A226" s="18" t="s">
        <v>236</v>
      </c>
      <c r="B226" s="1" t="s">
        <v>18</v>
      </c>
      <c r="C226" s="1">
        <v>2</v>
      </c>
      <c r="D226" s="6">
        <v>11.5</v>
      </c>
      <c r="E226" s="10">
        <f t="shared" si="9"/>
        <v>12.0313</v>
      </c>
      <c r="F226" s="10">
        <f t="shared" si="10"/>
        <v>12.632865000000001</v>
      </c>
      <c r="G226" s="10">
        <f t="shared" si="11"/>
        <v>25.265730000000001</v>
      </c>
      <c r="H226" s="11"/>
      <c r="I226" s="15"/>
    </row>
    <row r="227" spans="1:9" ht="22.8" x14ac:dyDescent="0.3">
      <c r="A227" s="18" t="s">
        <v>237</v>
      </c>
      <c r="B227" s="1" t="s">
        <v>18</v>
      </c>
      <c r="C227" s="1">
        <v>15</v>
      </c>
      <c r="D227" s="6">
        <v>18.829999999999998</v>
      </c>
      <c r="E227" s="10">
        <f t="shared" si="9"/>
        <v>19.699945999999997</v>
      </c>
      <c r="F227" s="10">
        <f t="shared" si="10"/>
        <v>20.684943299999997</v>
      </c>
      <c r="G227" s="10">
        <f t="shared" si="11"/>
        <v>310.27414949999996</v>
      </c>
      <c r="H227" s="11"/>
      <c r="I227" s="15"/>
    </row>
    <row r="228" spans="1:9" x14ac:dyDescent="0.3">
      <c r="A228" s="14" t="s">
        <v>238</v>
      </c>
      <c r="B228" s="1" t="s">
        <v>18</v>
      </c>
      <c r="C228" s="1">
        <v>5</v>
      </c>
      <c r="D228" s="6">
        <v>32.590000000000003</v>
      </c>
      <c r="E228" s="10">
        <f t="shared" si="9"/>
        <v>34.095658000000007</v>
      </c>
      <c r="F228" s="10">
        <f t="shared" si="10"/>
        <v>35.800440900000012</v>
      </c>
      <c r="G228" s="10">
        <f t="shared" si="11"/>
        <v>179.00220450000006</v>
      </c>
      <c r="H228" s="11"/>
      <c r="I228" s="15"/>
    </row>
    <row r="229" spans="1:9" x14ac:dyDescent="0.3">
      <c r="A229" s="14" t="s">
        <v>239</v>
      </c>
      <c r="B229" s="1" t="s">
        <v>240</v>
      </c>
      <c r="C229" s="1">
        <v>5</v>
      </c>
      <c r="D229" s="6">
        <v>144</v>
      </c>
      <c r="E229" s="10">
        <f t="shared" si="9"/>
        <v>150.65280000000001</v>
      </c>
      <c r="F229" s="10">
        <f t="shared" si="10"/>
        <v>158.18544000000003</v>
      </c>
      <c r="G229" s="10">
        <f t="shared" si="11"/>
        <v>790.92720000000008</v>
      </c>
      <c r="H229" s="11"/>
      <c r="I229" s="15"/>
    </row>
    <row r="230" spans="1:9" x14ac:dyDescent="0.3">
      <c r="A230" s="14" t="s">
        <v>241</v>
      </c>
      <c r="B230" s="1" t="s">
        <v>240</v>
      </c>
      <c r="C230" s="1">
        <v>5</v>
      </c>
      <c r="D230" s="6">
        <v>70</v>
      </c>
      <c r="E230" s="10">
        <f t="shared" si="9"/>
        <v>73.233999999999995</v>
      </c>
      <c r="F230" s="10">
        <f t="shared" si="10"/>
        <v>76.895699999999991</v>
      </c>
      <c r="G230" s="10">
        <f t="shared" si="11"/>
        <v>384.47849999999994</v>
      </c>
      <c r="H230" s="11"/>
      <c r="I230" s="15"/>
    </row>
    <row r="231" spans="1:9" x14ac:dyDescent="0.3">
      <c r="A231" s="14" t="s">
        <v>242</v>
      </c>
      <c r="B231" s="1" t="s">
        <v>18</v>
      </c>
      <c r="C231" s="1">
        <v>10</v>
      </c>
      <c r="D231" s="6">
        <v>29.95</v>
      </c>
      <c r="E231" s="10">
        <f t="shared" si="9"/>
        <v>31.333690000000001</v>
      </c>
      <c r="F231" s="10">
        <f t="shared" si="10"/>
        <v>32.900374500000005</v>
      </c>
      <c r="G231" s="10">
        <f t="shared" si="11"/>
        <v>329.00374500000004</v>
      </c>
      <c r="H231" s="11"/>
      <c r="I231" s="15"/>
    </row>
    <row r="232" spans="1:9" x14ac:dyDescent="0.3">
      <c r="A232" s="14" t="s">
        <v>243</v>
      </c>
      <c r="B232" s="1" t="s">
        <v>18</v>
      </c>
      <c r="C232" s="1">
        <v>2</v>
      </c>
      <c r="D232" s="6">
        <v>5.15</v>
      </c>
      <c r="E232" s="10">
        <f t="shared" si="9"/>
        <v>5.3879300000000008</v>
      </c>
      <c r="F232" s="10">
        <f t="shared" si="10"/>
        <v>5.6573265000000008</v>
      </c>
      <c r="G232" s="10">
        <f t="shared" si="11"/>
        <v>11.314653000000002</v>
      </c>
      <c r="H232" s="11"/>
      <c r="I232" s="15"/>
    </row>
    <row r="233" spans="1:9" x14ac:dyDescent="0.3">
      <c r="A233" s="18" t="s">
        <v>244</v>
      </c>
      <c r="B233" s="1" t="s">
        <v>18</v>
      </c>
      <c r="C233" s="1">
        <v>16</v>
      </c>
      <c r="D233" s="6">
        <v>29.98</v>
      </c>
      <c r="E233" s="10">
        <f t="shared" si="9"/>
        <v>31.365076000000002</v>
      </c>
      <c r="F233" s="10">
        <f t="shared" si="10"/>
        <v>32.933329800000003</v>
      </c>
      <c r="G233" s="10">
        <f t="shared" si="11"/>
        <v>526.93327680000004</v>
      </c>
      <c r="H233" s="11"/>
      <c r="I233" s="15"/>
    </row>
    <row r="234" spans="1:9" x14ac:dyDescent="0.3">
      <c r="A234" s="14" t="s">
        <v>245</v>
      </c>
      <c r="B234" s="1" t="s">
        <v>18</v>
      </c>
      <c r="C234" s="1">
        <v>1</v>
      </c>
      <c r="D234" s="6">
        <v>5.9</v>
      </c>
      <c r="E234" s="10">
        <f t="shared" si="9"/>
        <v>6.1725800000000008</v>
      </c>
      <c r="F234" s="10">
        <f t="shared" si="10"/>
        <v>6.4812090000000016</v>
      </c>
      <c r="G234" s="10">
        <f t="shared" si="11"/>
        <v>6.4812090000000016</v>
      </c>
      <c r="H234" s="11"/>
      <c r="I234" s="15"/>
    </row>
    <row r="235" spans="1:9" x14ac:dyDescent="0.3">
      <c r="A235" s="14" t="s">
        <v>246</v>
      </c>
      <c r="B235" s="1" t="s">
        <v>18</v>
      </c>
      <c r="C235" s="1">
        <v>10</v>
      </c>
      <c r="D235" s="6">
        <v>6.95</v>
      </c>
      <c r="E235" s="10">
        <f t="shared" si="9"/>
        <v>7.2710900000000001</v>
      </c>
      <c r="F235" s="10">
        <f t="shared" si="10"/>
        <v>7.6346445000000003</v>
      </c>
      <c r="G235" s="10">
        <f t="shared" si="11"/>
        <v>76.346445000000003</v>
      </c>
      <c r="H235" s="11"/>
      <c r="I235" s="15"/>
    </row>
    <row r="236" spans="1:9" x14ac:dyDescent="0.3">
      <c r="A236" s="14" t="s">
        <v>247</v>
      </c>
      <c r="B236" s="1" t="s">
        <v>18</v>
      </c>
      <c r="C236" s="1">
        <v>14</v>
      </c>
      <c r="D236" s="6">
        <v>15.95</v>
      </c>
      <c r="E236" s="10">
        <f t="shared" si="9"/>
        <v>16.686889999999998</v>
      </c>
      <c r="F236" s="10">
        <f t="shared" si="10"/>
        <v>17.521234499999998</v>
      </c>
      <c r="G236" s="10">
        <f t="shared" si="11"/>
        <v>245.29728299999999</v>
      </c>
      <c r="H236" s="11"/>
      <c r="I236" s="15"/>
    </row>
    <row r="237" spans="1:9" x14ac:dyDescent="0.3">
      <c r="A237" s="14" t="s">
        <v>248</v>
      </c>
      <c r="B237" s="1" t="s">
        <v>18</v>
      </c>
      <c r="C237" s="1">
        <v>3</v>
      </c>
      <c r="D237" s="6">
        <v>32.5</v>
      </c>
      <c r="E237" s="10">
        <f t="shared" si="9"/>
        <v>34.0015</v>
      </c>
      <c r="F237" s="10">
        <f t="shared" si="10"/>
        <v>35.701574999999998</v>
      </c>
      <c r="G237" s="10">
        <f t="shared" si="11"/>
        <v>107.104725</v>
      </c>
      <c r="H237" s="11"/>
      <c r="I237" s="15"/>
    </row>
    <row r="238" spans="1:9" x14ac:dyDescent="0.3">
      <c r="A238" s="14" t="s">
        <v>249</v>
      </c>
      <c r="B238" s="1" t="s">
        <v>18</v>
      </c>
      <c r="C238" s="1">
        <v>30</v>
      </c>
      <c r="D238" s="6">
        <v>15.59</v>
      </c>
      <c r="E238" s="10">
        <f t="shared" si="9"/>
        <v>16.310258000000001</v>
      </c>
      <c r="F238" s="10">
        <f t="shared" si="10"/>
        <v>17.125770900000003</v>
      </c>
      <c r="G238" s="10">
        <f t="shared" si="11"/>
        <v>513.77312700000004</v>
      </c>
      <c r="H238" s="11"/>
      <c r="I238" s="15"/>
    </row>
    <row r="239" spans="1:9" x14ac:dyDescent="0.3">
      <c r="A239" s="14" t="s">
        <v>250</v>
      </c>
      <c r="B239" s="1" t="s">
        <v>18</v>
      </c>
      <c r="C239" s="1">
        <v>35</v>
      </c>
      <c r="D239" s="6">
        <v>31.99</v>
      </c>
      <c r="E239" s="10">
        <f t="shared" si="9"/>
        <v>33.467937999999997</v>
      </c>
      <c r="F239" s="10">
        <f t="shared" si="10"/>
        <v>35.141334899999997</v>
      </c>
      <c r="G239" s="10">
        <f t="shared" si="11"/>
        <v>1229.9467215</v>
      </c>
      <c r="H239" s="11"/>
      <c r="I239" s="15"/>
    </row>
    <row r="240" spans="1:9" x14ac:dyDescent="0.3">
      <c r="A240" s="14" t="s">
        <v>251</v>
      </c>
      <c r="B240" s="1" t="s">
        <v>18</v>
      </c>
      <c r="C240" s="1">
        <v>2</v>
      </c>
      <c r="D240" s="6">
        <v>0.48</v>
      </c>
      <c r="E240" s="10">
        <f t="shared" si="9"/>
        <v>0.50217599999999996</v>
      </c>
      <c r="F240" s="10">
        <f t="shared" si="10"/>
        <v>0.5272848</v>
      </c>
      <c r="G240" s="10">
        <f t="shared" si="11"/>
        <v>1.0545696</v>
      </c>
      <c r="H240" s="11"/>
      <c r="I240" s="15"/>
    </row>
    <row r="241" spans="1:9" x14ac:dyDescent="0.3">
      <c r="A241" s="14" t="s">
        <v>252</v>
      </c>
      <c r="B241" s="1" t="s">
        <v>18</v>
      </c>
      <c r="C241" s="1">
        <v>2</v>
      </c>
      <c r="D241" s="6">
        <v>36.9</v>
      </c>
      <c r="E241" s="10">
        <f t="shared" si="9"/>
        <v>38.604779999999998</v>
      </c>
      <c r="F241" s="10">
        <f t="shared" si="10"/>
        <v>40.535018999999998</v>
      </c>
      <c r="G241" s="10">
        <f t="shared" si="11"/>
        <v>81.070037999999997</v>
      </c>
      <c r="H241" s="11"/>
      <c r="I241" s="15"/>
    </row>
    <row r="242" spans="1:9" x14ac:dyDescent="0.3">
      <c r="A242" s="14" t="s">
        <v>253</v>
      </c>
      <c r="B242" s="1" t="s">
        <v>18</v>
      </c>
      <c r="C242" s="1">
        <v>2</v>
      </c>
      <c r="D242" s="6">
        <v>62</v>
      </c>
      <c r="E242" s="10">
        <f t="shared" si="9"/>
        <v>64.864400000000003</v>
      </c>
      <c r="F242" s="10">
        <f t="shared" si="10"/>
        <v>68.107620000000011</v>
      </c>
      <c r="G242" s="10">
        <f t="shared" si="11"/>
        <v>136.21524000000002</v>
      </c>
      <c r="H242" s="11"/>
      <c r="I242" s="15"/>
    </row>
    <row r="243" spans="1:9" x14ac:dyDescent="0.3">
      <c r="A243" s="14" t="s">
        <v>254</v>
      </c>
      <c r="B243" s="1" t="s">
        <v>18</v>
      </c>
      <c r="C243" s="1">
        <v>1</v>
      </c>
      <c r="D243" s="6">
        <v>3.15</v>
      </c>
      <c r="E243" s="10">
        <f t="shared" si="9"/>
        <v>3.2955299999999998</v>
      </c>
      <c r="F243" s="10">
        <f t="shared" si="10"/>
        <v>3.4603065000000002</v>
      </c>
      <c r="G243" s="10">
        <f t="shared" si="11"/>
        <v>3.4603065000000002</v>
      </c>
      <c r="H243" s="11"/>
      <c r="I243" s="15"/>
    </row>
    <row r="244" spans="1:9" x14ac:dyDescent="0.3">
      <c r="A244" s="14" t="s">
        <v>255</v>
      </c>
      <c r="B244" s="1" t="s">
        <v>256</v>
      </c>
      <c r="C244" s="1">
        <v>10</v>
      </c>
      <c r="D244" s="6">
        <v>28.6</v>
      </c>
      <c r="E244" s="10">
        <f t="shared" si="9"/>
        <v>29.921320000000001</v>
      </c>
      <c r="F244" s="10">
        <f t="shared" si="10"/>
        <v>31.417386000000004</v>
      </c>
      <c r="G244" s="10">
        <f t="shared" si="11"/>
        <v>314.17386000000005</v>
      </c>
      <c r="H244" s="11"/>
      <c r="I244" s="15"/>
    </row>
    <row r="245" spans="1:9" x14ac:dyDescent="0.3">
      <c r="A245" s="14" t="s">
        <v>257</v>
      </c>
      <c r="B245" s="1" t="s">
        <v>277</v>
      </c>
      <c r="C245" s="1">
        <v>4</v>
      </c>
      <c r="D245" s="6">
        <v>130</v>
      </c>
      <c r="E245" s="10">
        <f t="shared" si="9"/>
        <v>136.006</v>
      </c>
      <c r="F245" s="10">
        <f t="shared" si="10"/>
        <v>142.80629999999999</v>
      </c>
      <c r="G245" s="10">
        <f t="shared" si="11"/>
        <v>571.22519999999997</v>
      </c>
      <c r="H245" s="11"/>
      <c r="I245" s="15"/>
    </row>
    <row r="246" spans="1:9" x14ac:dyDescent="0.3">
      <c r="A246" s="14" t="s">
        <v>258</v>
      </c>
      <c r="B246" s="1" t="s">
        <v>18</v>
      </c>
      <c r="C246" s="1">
        <v>1</v>
      </c>
      <c r="D246" s="6">
        <v>309</v>
      </c>
      <c r="E246" s="10">
        <f t="shared" si="9"/>
        <v>323.2758</v>
      </c>
      <c r="F246" s="10">
        <f t="shared" si="10"/>
        <v>339.43959000000001</v>
      </c>
      <c r="G246" s="10">
        <f t="shared" si="11"/>
        <v>339.43959000000001</v>
      </c>
      <c r="H246" s="11"/>
      <c r="I246" s="15"/>
    </row>
    <row r="247" spans="1:9" x14ac:dyDescent="0.3">
      <c r="A247" s="14" t="s">
        <v>259</v>
      </c>
      <c r="B247" s="1" t="s">
        <v>18</v>
      </c>
      <c r="C247" s="1">
        <v>7</v>
      </c>
      <c r="D247" s="6">
        <v>0.9</v>
      </c>
      <c r="E247" s="10">
        <f t="shared" si="9"/>
        <v>0.94158000000000008</v>
      </c>
      <c r="F247" s="10">
        <f t="shared" si="10"/>
        <v>0.98865900000000018</v>
      </c>
      <c r="G247" s="10">
        <f t="shared" si="11"/>
        <v>6.9206130000000012</v>
      </c>
      <c r="H247" s="11"/>
      <c r="I247" s="15"/>
    </row>
    <row r="248" spans="1:9" x14ac:dyDescent="0.3">
      <c r="A248" s="14" t="s">
        <v>260</v>
      </c>
      <c r="B248" s="1" t="s">
        <v>18</v>
      </c>
      <c r="C248" s="1">
        <v>2</v>
      </c>
      <c r="D248" s="6">
        <v>0.4</v>
      </c>
      <c r="E248" s="10">
        <f t="shared" si="9"/>
        <v>0.41848000000000002</v>
      </c>
      <c r="F248" s="10">
        <f t="shared" si="10"/>
        <v>0.43940400000000002</v>
      </c>
      <c r="G248" s="10">
        <f t="shared" si="11"/>
        <v>0.87880800000000003</v>
      </c>
      <c r="H248" s="11"/>
      <c r="I248" s="15"/>
    </row>
    <row r="249" spans="1:9" x14ac:dyDescent="0.3">
      <c r="A249" s="14" t="s">
        <v>261</v>
      </c>
      <c r="B249" s="1" t="s">
        <v>256</v>
      </c>
      <c r="C249" s="1">
        <v>4</v>
      </c>
      <c r="D249" s="6">
        <v>63</v>
      </c>
      <c r="E249" s="10">
        <f t="shared" si="9"/>
        <v>65.910600000000002</v>
      </c>
      <c r="F249" s="10">
        <f t="shared" si="10"/>
        <v>69.206130000000002</v>
      </c>
      <c r="G249" s="10">
        <f t="shared" si="11"/>
        <v>276.82452000000001</v>
      </c>
      <c r="H249" s="11"/>
      <c r="I249" s="15"/>
    </row>
    <row r="250" spans="1:9" x14ac:dyDescent="0.3">
      <c r="A250" s="14" t="s">
        <v>262</v>
      </c>
      <c r="B250" s="1" t="s">
        <v>18</v>
      </c>
      <c r="C250" s="1">
        <v>1</v>
      </c>
      <c r="D250" s="6">
        <v>159</v>
      </c>
      <c r="E250" s="10">
        <f t="shared" si="9"/>
        <v>166.3458</v>
      </c>
      <c r="F250" s="10">
        <f t="shared" si="10"/>
        <v>174.66309000000001</v>
      </c>
      <c r="G250" s="10">
        <f t="shared" si="11"/>
        <v>174.66309000000001</v>
      </c>
      <c r="H250" s="11"/>
      <c r="I250" s="15"/>
    </row>
    <row r="251" spans="1:9" x14ac:dyDescent="0.3">
      <c r="A251" s="14" t="s">
        <v>263</v>
      </c>
      <c r="B251" s="1" t="s">
        <v>82</v>
      </c>
      <c r="C251" s="1">
        <v>30</v>
      </c>
      <c r="D251" s="6">
        <v>2.4</v>
      </c>
      <c r="E251" s="10">
        <f t="shared" si="9"/>
        <v>2.5108799999999998</v>
      </c>
      <c r="F251" s="10">
        <f t="shared" si="10"/>
        <v>2.6364239999999999</v>
      </c>
      <c r="G251" s="10">
        <f t="shared" si="11"/>
        <v>79.09272</v>
      </c>
      <c r="H251" s="11"/>
      <c r="I251" s="15"/>
    </row>
    <row r="252" spans="1:9" x14ac:dyDescent="0.3">
      <c r="A252" s="18" t="s">
        <v>264</v>
      </c>
      <c r="B252" s="1" t="s">
        <v>82</v>
      </c>
      <c r="C252" s="1">
        <v>36</v>
      </c>
      <c r="D252" s="6">
        <v>3.9</v>
      </c>
      <c r="E252" s="10">
        <f t="shared" si="9"/>
        <v>4.0801800000000004</v>
      </c>
      <c r="F252" s="10">
        <f t="shared" si="10"/>
        <v>4.2841890000000005</v>
      </c>
      <c r="G252" s="10">
        <f t="shared" si="11"/>
        <v>154.23080400000001</v>
      </c>
      <c r="H252" s="11"/>
      <c r="I252" s="15"/>
    </row>
    <row r="253" spans="1:9" x14ac:dyDescent="0.3">
      <c r="A253" s="18" t="s">
        <v>265</v>
      </c>
      <c r="B253" s="1" t="s">
        <v>82</v>
      </c>
      <c r="C253" s="1">
        <v>1</v>
      </c>
      <c r="D253" s="6">
        <v>2.1</v>
      </c>
      <c r="E253" s="10">
        <f t="shared" si="9"/>
        <v>2.1970200000000002</v>
      </c>
      <c r="F253" s="10">
        <f t="shared" si="10"/>
        <v>2.3068710000000001</v>
      </c>
      <c r="G253" s="10">
        <f t="shared" si="11"/>
        <v>2.3068710000000001</v>
      </c>
      <c r="H253" s="11"/>
      <c r="I253" s="15"/>
    </row>
    <row r="254" spans="1:9" x14ac:dyDescent="0.3">
      <c r="A254" s="14" t="s">
        <v>266</v>
      </c>
      <c r="B254" s="1" t="s">
        <v>18</v>
      </c>
      <c r="C254" s="1">
        <v>461</v>
      </c>
      <c r="D254" s="6">
        <v>0.6</v>
      </c>
      <c r="E254" s="10">
        <f t="shared" si="9"/>
        <v>0.62771999999999994</v>
      </c>
      <c r="F254" s="10">
        <f t="shared" si="10"/>
        <v>0.65910599999999997</v>
      </c>
      <c r="G254" s="10">
        <f t="shared" si="11"/>
        <v>303.84786600000001</v>
      </c>
      <c r="H254" s="11"/>
      <c r="I254" s="15"/>
    </row>
    <row r="255" spans="1:9" x14ac:dyDescent="0.3">
      <c r="A255" s="14" t="s">
        <v>267</v>
      </c>
      <c r="B255" s="1" t="s">
        <v>18</v>
      </c>
      <c r="C255" s="1">
        <v>101</v>
      </c>
      <c r="D255" s="6">
        <v>0.08</v>
      </c>
      <c r="E255" s="10">
        <f t="shared" si="9"/>
        <v>8.3696000000000007E-2</v>
      </c>
      <c r="F255" s="10">
        <f t="shared" si="10"/>
        <v>8.7880800000000009E-2</v>
      </c>
      <c r="G255" s="10">
        <f t="shared" si="11"/>
        <v>8.8759608000000014</v>
      </c>
      <c r="H255" s="11"/>
      <c r="I255" s="15"/>
    </row>
    <row r="256" spans="1:9" x14ac:dyDescent="0.3">
      <c r="A256" s="14" t="s">
        <v>268</v>
      </c>
      <c r="B256" s="1" t="s">
        <v>240</v>
      </c>
      <c r="C256" s="1">
        <v>5</v>
      </c>
      <c r="D256" s="6">
        <v>111</v>
      </c>
      <c r="E256" s="10">
        <f t="shared" si="9"/>
        <v>116.12820000000001</v>
      </c>
      <c r="F256" s="10">
        <f t="shared" si="10"/>
        <v>121.93461000000001</v>
      </c>
      <c r="G256" s="10">
        <f t="shared" si="11"/>
        <v>609.67304999999999</v>
      </c>
      <c r="H256" s="11"/>
      <c r="I256" s="15"/>
    </row>
    <row r="257" spans="1:9" x14ac:dyDescent="0.3">
      <c r="A257" s="14" t="s">
        <v>269</v>
      </c>
      <c r="B257" s="1" t="s">
        <v>18</v>
      </c>
      <c r="C257" s="1">
        <v>1</v>
      </c>
      <c r="D257" s="6">
        <v>1.85</v>
      </c>
      <c r="E257" s="10">
        <f t="shared" si="9"/>
        <v>1.93547</v>
      </c>
      <c r="F257" s="10">
        <f t="shared" si="10"/>
        <v>2.0322435000000003</v>
      </c>
      <c r="G257" s="10">
        <f t="shared" si="11"/>
        <v>2.0322435000000003</v>
      </c>
      <c r="H257" s="11"/>
      <c r="I257" s="15"/>
    </row>
    <row r="258" spans="1:9" x14ac:dyDescent="0.3">
      <c r="A258" s="14" t="s">
        <v>270</v>
      </c>
      <c r="B258" s="1" t="s">
        <v>18</v>
      </c>
      <c r="C258" s="1">
        <v>2</v>
      </c>
      <c r="D258" s="6">
        <v>2.2400000000000002</v>
      </c>
      <c r="E258" s="10">
        <f t="shared" si="9"/>
        <v>2.3434880000000002</v>
      </c>
      <c r="F258" s="10">
        <f t="shared" si="10"/>
        <v>2.4606624000000004</v>
      </c>
      <c r="G258" s="10">
        <f t="shared" si="11"/>
        <v>4.9213248000000007</v>
      </c>
      <c r="H258" s="11"/>
      <c r="I258" s="15"/>
    </row>
    <row r="259" spans="1:9" x14ac:dyDescent="0.3">
      <c r="A259" s="14" t="s">
        <v>271</v>
      </c>
      <c r="B259" s="1" t="s">
        <v>18</v>
      </c>
      <c r="C259" s="1">
        <v>2</v>
      </c>
      <c r="D259" s="6">
        <v>3.19</v>
      </c>
      <c r="E259" s="10">
        <f t="shared" si="9"/>
        <v>3.3373780000000002</v>
      </c>
      <c r="F259" s="10">
        <f t="shared" si="10"/>
        <v>3.5042469000000005</v>
      </c>
      <c r="G259" s="10">
        <f t="shared" si="11"/>
        <v>7.008493800000001</v>
      </c>
      <c r="H259" s="11"/>
      <c r="I259" s="15"/>
    </row>
    <row r="260" spans="1:9" x14ac:dyDescent="0.3">
      <c r="A260" s="14" t="s">
        <v>272</v>
      </c>
      <c r="B260" s="1" t="s">
        <v>18</v>
      </c>
      <c r="C260" s="1">
        <v>2</v>
      </c>
      <c r="D260" s="6">
        <v>6.9</v>
      </c>
      <c r="E260" s="10">
        <f t="shared" ref="E260:E323" si="12">D260*1.0462</f>
        <v>7.2187800000000006</v>
      </c>
      <c r="F260" s="10">
        <f t="shared" ref="F260:F323" si="13">E260*1.05</f>
        <v>7.5797190000000008</v>
      </c>
      <c r="G260" s="10">
        <f t="shared" ref="G260:G323" si="14">F260*C260</f>
        <v>15.159438000000002</v>
      </c>
      <c r="H260" s="11"/>
      <c r="I260" s="15"/>
    </row>
    <row r="261" spans="1:9" x14ac:dyDescent="0.3">
      <c r="A261" s="14" t="s">
        <v>273</v>
      </c>
      <c r="B261" s="1" t="s">
        <v>278</v>
      </c>
      <c r="C261" s="1">
        <v>1</v>
      </c>
      <c r="D261" s="6">
        <v>14</v>
      </c>
      <c r="E261" s="10">
        <f t="shared" si="12"/>
        <v>14.646800000000001</v>
      </c>
      <c r="F261" s="10">
        <f t="shared" si="13"/>
        <v>15.379140000000001</v>
      </c>
      <c r="G261" s="10">
        <f t="shared" si="14"/>
        <v>15.379140000000001</v>
      </c>
      <c r="H261" s="11"/>
      <c r="I261" s="15"/>
    </row>
    <row r="262" spans="1:9" x14ac:dyDescent="0.3">
      <c r="A262" s="18" t="s">
        <v>274</v>
      </c>
      <c r="B262" s="1" t="s">
        <v>278</v>
      </c>
      <c r="C262" s="1">
        <v>1</v>
      </c>
      <c r="D262" s="6">
        <v>12.8</v>
      </c>
      <c r="E262" s="10">
        <f t="shared" si="12"/>
        <v>13.391360000000001</v>
      </c>
      <c r="F262" s="10">
        <f t="shared" si="13"/>
        <v>14.060928000000001</v>
      </c>
      <c r="G262" s="10">
        <f t="shared" si="14"/>
        <v>14.060928000000001</v>
      </c>
      <c r="H262" s="11"/>
      <c r="I262" s="15"/>
    </row>
    <row r="263" spans="1:9" x14ac:dyDescent="0.3">
      <c r="A263" s="14" t="s">
        <v>275</v>
      </c>
      <c r="B263" s="1" t="s">
        <v>278</v>
      </c>
      <c r="C263" s="1">
        <v>3</v>
      </c>
      <c r="D263" s="6">
        <v>14.9</v>
      </c>
      <c r="E263" s="10">
        <f t="shared" si="12"/>
        <v>15.588380000000001</v>
      </c>
      <c r="F263" s="10">
        <f t="shared" si="13"/>
        <v>16.367799000000002</v>
      </c>
      <c r="G263" s="10">
        <f t="shared" si="14"/>
        <v>49.103397000000001</v>
      </c>
      <c r="H263" s="11"/>
      <c r="I263" s="15"/>
    </row>
    <row r="264" spans="1:9" x14ac:dyDescent="0.3">
      <c r="A264" s="18" t="s">
        <v>276</v>
      </c>
      <c r="B264" s="1" t="s">
        <v>18</v>
      </c>
      <c r="C264" s="1">
        <v>1</v>
      </c>
      <c r="D264" s="6">
        <v>845</v>
      </c>
      <c r="E264" s="10">
        <f t="shared" si="12"/>
        <v>884.03899999999999</v>
      </c>
      <c r="F264" s="10">
        <f t="shared" si="13"/>
        <v>928.24095</v>
      </c>
      <c r="G264" s="10">
        <f t="shared" si="14"/>
        <v>928.24095</v>
      </c>
      <c r="H264" s="11"/>
      <c r="I264" s="15"/>
    </row>
    <row r="265" spans="1:9" x14ac:dyDescent="0.3">
      <c r="A265" s="14" t="s">
        <v>279</v>
      </c>
      <c r="B265" s="1" t="s">
        <v>18</v>
      </c>
      <c r="C265" s="1">
        <v>2</v>
      </c>
      <c r="D265" s="6">
        <v>49.9</v>
      </c>
      <c r="E265" s="10">
        <f t="shared" si="12"/>
        <v>52.205379999999998</v>
      </c>
      <c r="F265" s="10">
        <f t="shared" si="13"/>
        <v>54.815649000000001</v>
      </c>
      <c r="G265" s="10">
        <f t="shared" si="14"/>
        <v>109.631298</v>
      </c>
      <c r="H265" s="11"/>
      <c r="I265" s="15"/>
    </row>
    <row r="266" spans="1:9" x14ac:dyDescent="0.3">
      <c r="A266" s="18" t="s">
        <v>280</v>
      </c>
      <c r="B266" s="1" t="s">
        <v>18</v>
      </c>
      <c r="C266" s="1">
        <v>1</v>
      </c>
      <c r="D266" s="6">
        <v>15.89</v>
      </c>
      <c r="E266" s="10">
        <f t="shared" si="12"/>
        <v>16.624117999999999</v>
      </c>
      <c r="F266" s="10">
        <f t="shared" si="13"/>
        <v>17.4553239</v>
      </c>
      <c r="G266" s="10">
        <f t="shared" si="14"/>
        <v>17.4553239</v>
      </c>
      <c r="H266" s="11"/>
      <c r="I266" s="15"/>
    </row>
    <row r="267" spans="1:9" x14ac:dyDescent="0.3">
      <c r="A267" s="14" t="s">
        <v>281</v>
      </c>
      <c r="B267" s="1" t="s">
        <v>277</v>
      </c>
      <c r="C267" s="1">
        <v>2</v>
      </c>
      <c r="D267" s="6">
        <v>54</v>
      </c>
      <c r="E267" s="10">
        <f t="shared" si="12"/>
        <v>56.494799999999998</v>
      </c>
      <c r="F267" s="10">
        <f t="shared" si="13"/>
        <v>59.319540000000003</v>
      </c>
      <c r="G267" s="10">
        <f t="shared" si="14"/>
        <v>118.63908000000001</v>
      </c>
      <c r="H267" s="11"/>
      <c r="I267" s="15"/>
    </row>
    <row r="268" spans="1:9" x14ac:dyDescent="0.3">
      <c r="A268" s="14" t="s">
        <v>282</v>
      </c>
      <c r="B268" s="1" t="s">
        <v>18</v>
      </c>
      <c r="C268" s="1">
        <v>1</v>
      </c>
      <c r="D268" s="6">
        <v>36</v>
      </c>
      <c r="E268" s="10">
        <f t="shared" si="12"/>
        <v>37.663200000000003</v>
      </c>
      <c r="F268" s="10">
        <f t="shared" si="13"/>
        <v>39.546360000000007</v>
      </c>
      <c r="G268" s="10">
        <f t="shared" si="14"/>
        <v>39.546360000000007</v>
      </c>
      <c r="H268" s="11"/>
      <c r="I268" s="15"/>
    </row>
    <row r="269" spans="1:9" x14ac:dyDescent="0.3">
      <c r="A269" s="14" t="s">
        <v>283</v>
      </c>
      <c r="B269" s="1" t="s">
        <v>18</v>
      </c>
      <c r="C269" s="1">
        <v>3</v>
      </c>
      <c r="D269" s="6">
        <v>5</v>
      </c>
      <c r="E269" s="10">
        <f t="shared" si="12"/>
        <v>5.2309999999999999</v>
      </c>
      <c r="F269" s="10">
        <f t="shared" si="13"/>
        <v>5.4925500000000005</v>
      </c>
      <c r="G269" s="10">
        <f t="shared" si="14"/>
        <v>16.477650000000001</v>
      </c>
      <c r="H269" s="11"/>
      <c r="I269" s="15"/>
    </row>
    <row r="270" spans="1:9" x14ac:dyDescent="0.3">
      <c r="A270" s="14" t="s">
        <v>284</v>
      </c>
      <c r="B270" s="1" t="s">
        <v>18</v>
      </c>
      <c r="C270" s="1">
        <v>1</v>
      </c>
      <c r="D270" s="6">
        <v>20</v>
      </c>
      <c r="E270" s="10">
        <f t="shared" si="12"/>
        <v>20.923999999999999</v>
      </c>
      <c r="F270" s="10">
        <f t="shared" si="13"/>
        <v>21.970200000000002</v>
      </c>
      <c r="G270" s="10">
        <f t="shared" si="14"/>
        <v>21.970200000000002</v>
      </c>
      <c r="H270" s="11"/>
      <c r="I270" s="15"/>
    </row>
    <row r="271" spans="1:9" x14ac:dyDescent="0.3">
      <c r="A271" s="14" t="s">
        <v>285</v>
      </c>
      <c r="B271" s="1" t="s">
        <v>18</v>
      </c>
      <c r="C271" s="1">
        <v>2</v>
      </c>
      <c r="D271" s="6">
        <v>8.9</v>
      </c>
      <c r="E271" s="10">
        <f t="shared" si="12"/>
        <v>9.3111800000000002</v>
      </c>
      <c r="F271" s="10">
        <f t="shared" si="13"/>
        <v>9.776739000000001</v>
      </c>
      <c r="G271" s="10">
        <f t="shared" si="14"/>
        <v>19.553478000000002</v>
      </c>
      <c r="H271" s="11"/>
      <c r="I271" s="15"/>
    </row>
    <row r="272" spans="1:9" x14ac:dyDescent="0.3">
      <c r="A272" s="14" t="s">
        <v>286</v>
      </c>
      <c r="B272" s="1"/>
      <c r="C272" s="1">
        <v>10</v>
      </c>
      <c r="D272" s="6">
        <v>3.15</v>
      </c>
      <c r="E272" s="10">
        <f t="shared" si="12"/>
        <v>3.2955299999999998</v>
      </c>
      <c r="F272" s="10">
        <f t="shared" si="13"/>
        <v>3.4603065000000002</v>
      </c>
      <c r="G272" s="10">
        <f t="shared" si="14"/>
        <v>34.603065000000001</v>
      </c>
      <c r="H272" s="11"/>
      <c r="I272" s="15"/>
    </row>
    <row r="273" spans="1:9" x14ac:dyDescent="0.3">
      <c r="A273" s="14" t="s">
        <v>287</v>
      </c>
      <c r="B273" s="1" t="s">
        <v>82</v>
      </c>
      <c r="C273" s="1">
        <v>40</v>
      </c>
      <c r="D273" s="6">
        <v>5</v>
      </c>
      <c r="E273" s="10">
        <f t="shared" si="12"/>
        <v>5.2309999999999999</v>
      </c>
      <c r="F273" s="10">
        <f t="shared" si="13"/>
        <v>5.4925500000000005</v>
      </c>
      <c r="G273" s="10">
        <f t="shared" si="14"/>
        <v>219.70200000000003</v>
      </c>
      <c r="H273" s="11"/>
      <c r="I273" s="15"/>
    </row>
    <row r="274" spans="1:9" x14ac:dyDescent="0.3">
      <c r="A274" s="14" t="s">
        <v>288</v>
      </c>
      <c r="B274" s="1" t="s">
        <v>82</v>
      </c>
      <c r="C274" s="1">
        <v>1</v>
      </c>
      <c r="D274" s="6">
        <v>8</v>
      </c>
      <c r="E274" s="10">
        <f t="shared" si="12"/>
        <v>8.3696000000000002</v>
      </c>
      <c r="F274" s="10">
        <f t="shared" si="13"/>
        <v>8.7880800000000008</v>
      </c>
      <c r="G274" s="10">
        <f t="shared" si="14"/>
        <v>8.7880800000000008</v>
      </c>
      <c r="H274" s="11"/>
      <c r="I274" s="15"/>
    </row>
    <row r="275" spans="1:9" x14ac:dyDescent="0.3">
      <c r="A275" s="14" t="s">
        <v>289</v>
      </c>
      <c r="B275" s="1" t="s">
        <v>82</v>
      </c>
      <c r="C275" s="1">
        <v>29</v>
      </c>
      <c r="D275" s="6">
        <v>9.5</v>
      </c>
      <c r="E275" s="10">
        <f t="shared" si="12"/>
        <v>9.9389000000000003</v>
      </c>
      <c r="F275" s="10">
        <f t="shared" si="13"/>
        <v>10.435845</v>
      </c>
      <c r="G275" s="10">
        <f t="shared" si="14"/>
        <v>302.63950499999999</v>
      </c>
      <c r="H275" s="11"/>
      <c r="I275" s="15"/>
    </row>
    <row r="276" spans="1:9" x14ac:dyDescent="0.3">
      <c r="A276" s="14" t="s">
        <v>290</v>
      </c>
      <c r="B276" s="1" t="s">
        <v>82</v>
      </c>
      <c r="C276" s="1">
        <v>5</v>
      </c>
      <c r="D276" s="6">
        <v>9</v>
      </c>
      <c r="E276" s="10">
        <f t="shared" si="12"/>
        <v>9.4158000000000008</v>
      </c>
      <c r="F276" s="10">
        <f t="shared" si="13"/>
        <v>9.8865900000000018</v>
      </c>
      <c r="G276" s="10">
        <f t="shared" si="14"/>
        <v>49.432950000000005</v>
      </c>
      <c r="H276" s="11"/>
      <c r="I276" s="15"/>
    </row>
    <row r="277" spans="1:9" x14ac:dyDescent="0.3">
      <c r="A277" s="14" t="s">
        <v>291</v>
      </c>
      <c r="B277" s="1" t="s">
        <v>82</v>
      </c>
      <c r="C277" s="1">
        <v>5</v>
      </c>
      <c r="D277" s="6">
        <v>17</v>
      </c>
      <c r="E277" s="10">
        <f t="shared" si="12"/>
        <v>17.785399999999999</v>
      </c>
      <c r="F277" s="10">
        <f t="shared" si="13"/>
        <v>18.674669999999999</v>
      </c>
      <c r="G277" s="10">
        <f t="shared" si="14"/>
        <v>93.373349999999988</v>
      </c>
      <c r="H277" s="11"/>
      <c r="I277" s="15"/>
    </row>
    <row r="278" spans="1:9" x14ac:dyDescent="0.3">
      <c r="A278" s="14" t="s">
        <v>292</v>
      </c>
      <c r="B278" s="1" t="s">
        <v>18</v>
      </c>
      <c r="C278" s="1">
        <v>4500</v>
      </c>
      <c r="D278" s="6">
        <v>0.65</v>
      </c>
      <c r="E278" s="10">
        <f t="shared" si="12"/>
        <v>0.68003000000000002</v>
      </c>
      <c r="F278" s="10">
        <f t="shared" si="13"/>
        <v>0.71403150000000004</v>
      </c>
      <c r="G278" s="10">
        <f t="shared" si="14"/>
        <v>3213.1417500000002</v>
      </c>
      <c r="H278" s="11"/>
      <c r="I278" s="15"/>
    </row>
    <row r="279" spans="1:9" ht="22.8" x14ac:dyDescent="0.3">
      <c r="A279" s="14" t="s">
        <v>293</v>
      </c>
      <c r="B279" s="1" t="s">
        <v>18</v>
      </c>
      <c r="C279" s="1">
        <v>7</v>
      </c>
      <c r="D279" s="6">
        <v>154.99</v>
      </c>
      <c r="E279" s="10">
        <f t="shared" si="12"/>
        <v>162.15053800000001</v>
      </c>
      <c r="F279" s="10">
        <f t="shared" si="13"/>
        <v>170.25806490000002</v>
      </c>
      <c r="G279" s="10">
        <f t="shared" si="14"/>
        <v>1191.8064543</v>
      </c>
      <c r="H279" s="11"/>
      <c r="I279" s="15"/>
    </row>
    <row r="280" spans="1:9" ht="22.8" x14ac:dyDescent="0.3">
      <c r="A280" s="14" t="s">
        <v>294</v>
      </c>
      <c r="B280" s="1" t="s">
        <v>18</v>
      </c>
      <c r="C280" s="1">
        <v>7</v>
      </c>
      <c r="D280" s="6">
        <v>188.99</v>
      </c>
      <c r="E280" s="10">
        <f t="shared" si="12"/>
        <v>197.721338</v>
      </c>
      <c r="F280" s="10">
        <f t="shared" si="13"/>
        <v>207.60740490000001</v>
      </c>
      <c r="G280" s="10">
        <f t="shared" si="14"/>
        <v>1453.2518343000002</v>
      </c>
      <c r="H280" s="11"/>
      <c r="I280" s="15"/>
    </row>
    <row r="281" spans="1:9" ht="22.8" x14ac:dyDescent="0.3">
      <c r="A281" s="14" t="s">
        <v>295</v>
      </c>
      <c r="B281" s="1"/>
      <c r="C281" s="1">
        <v>2</v>
      </c>
      <c r="D281" s="6">
        <v>23.96</v>
      </c>
      <c r="E281" s="10">
        <f t="shared" si="12"/>
        <v>25.066952000000001</v>
      </c>
      <c r="F281" s="10">
        <f t="shared" si="13"/>
        <v>26.320299600000002</v>
      </c>
      <c r="G281" s="10">
        <f t="shared" si="14"/>
        <v>52.640599200000004</v>
      </c>
      <c r="H281" s="11"/>
      <c r="I281" s="15"/>
    </row>
    <row r="282" spans="1:9" ht="22.8" x14ac:dyDescent="0.3">
      <c r="A282" s="14" t="s">
        <v>296</v>
      </c>
      <c r="B282" s="1" t="s">
        <v>18</v>
      </c>
      <c r="C282" s="1">
        <v>1</v>
      </c>
      <c r="D282" s="6">
        <v>34.299999999999997</v>
      </c>
      <c r="E282" s="10">
        <f t="shared" si="12"/>
        <v>35.884659999999997</v>
      </c>
      <c r="F282" s="10">
        <f t="shared" si="13"/>
        <v>37.678892999999995</v>
      </c>
      <c r="G282" s="10">
        <f t="shared" si="14"/>
        <v>37.678892999999995</v>
      </c>
      <c r="H282" s="11"/>
      <c r="I282" s="15"/>
    </row>
    <row r="283" spans="1:9" x14ac:dyDescent="0.3">
      <c r="A283" s="18" t="s">
        <v>297</v>
      </c>
      <c r="B283" s="1" t="s">
        <v>256</v>
      </c>
      <c r="C283" s="1">
        <v>2</v>
      </c>
      <c r="D283" s="6">
        <v>420</v>
      </c>
      <c r="E283" s="10">
        <f t="shared" si="12"/>
        <v>439.404</v>
      </c>
      <c r="F283" s="10">
        <f t="shared" si="13"/>
        <v>461.37420000000003</v>
      </c>
      <c r="G283" s="10">
        <f t="shared" si="14"/>
        <v>922.74840000000006</v>
      </c>
      <c r="H283" s="11"/>
      <c r="I283" s="15"/>
    </row>
    <row r="284" spans="1:9" x14ac:dyDescent="0.3">
      <c r="A284" s="18" t="s">
        <v>298</v>
      </c>
      <c r="B284" s="1" t="s">
        <v>256</v>
      </c>
      <c r="C284" s="1">
        <v>19</v>
      </c>
      <c r="D284" s="6">
        <v>120</v>
      </c>
      <c r="E284" s="10">
        <f t="shared" si="12"/>
        <v>125.544</v>
      </c>
      <c r="F284" s="10">
        <f t="shared" si="13"/>
        <v>131.8212</v>
      </c>
      <c r="G284" s="10">
        <f t="shared" si="14"/>
        <v>2504.6028000000001</v>
      </c>
      <c r="H284" s="11"/>
      <c r="I284" s="15"/>
    </row>
    <row r="285" spans="1:9" x14ac:dyDescent="0.3">
      <c r="A285" s="18" t="s">
        <v>299</v>
      </c>
      <c r="B285" s="1" t="s">
        <v>256</v>
      </c>
      <c r="C285" s="1">
        <v>1</v>
      </c>
      <c r="D285" s="6">
        <v>520</v>
      </c>
      <c r="E285" s="10">
        <f t="shared" si="12"/>
        <v>544.024</v>
      </c>
      <c r="F285" s="10">
        <f t="shared" si="13"/>
        <v>571.22519999999997</v>
      </c>
      <c r="G285" s="10">
        <f t="shared" si="14"/>
        <v>571.22519999999997</v>
      </c>
      <c r="H285" s="11"/>
      <c r="I285" s="15"/>
    </row>
    <row r="286" spans="1:9" x14ac:dyDescent="0.3">
      <c r="A286" s="18" t="s">
        <v>300</v>
      </c>
      <c r="B286" s="1" t="s">
        <v>18</v>
      </c>
      <c r="C286" s="1">
        <v>4</v>
      </c>
      <c r="D286" s="6">
        <v>151.80000000000001</v>
      </c>
      <c r="E286" s="10">
        <f t="shared" si="12"/>
        <v>158.81316000000001</v>
      </c>
      <c r="F286" s="10">
        <f t="shared" si="13"/>
        <v>166.75381800000002</v>
      </c>
      <c r="G286" s="10">
        <f t="shared" si="14"/>
        <v>667.0152720000001</v>
      </c>
      <c r="H286" s="11"/>
      <c r="I286" s="15"/>
    </row>
    <row r="287" spans="1:9" x14ac:dyDescent="0.3">
      <c r="A287" s="14" t="s">
        <v>301</v>
      </c>
      <c r="B287" s="1" t="s">
        <v>302</v>
      </c>
      <c r="C287" s="1">
        <v>30</v>
      </c>
      <c r="D287" s="6">
        <v>5</v>
      </c>
      <c r="E287" s="10">
        <f t="shared" si="12"/>
        <v>5.2309999999999999</v>
      </c>
      <c r="F287" s="10">
        <f t="shared" si="13"/>
        <v>5.4925500000000005</v>
      </c>
      <c r="G287" s="10">
        <f t="shared" si="14"/>
        <v>164.77650000000003</v>
      </c>
      <c r="H287" s="11"/>
      <c r="I287" s="15"/>
    </row>
    <row r="288" spans="1:9" x14ac:dyDescent="0.3">
      <c r="A288" s="14" t="s">
        <v>303</v>
      </c>
      <c r="B288" s="1" t="s">
        <v>302</v>
      </c>
      <c r="C288" s="1">
        <v>30</v>
      </c>
      <c r="D288" s="6">
        <v>9</v>
      </c>
      <c r="E288" s="10">
        <f t="shared" si="12"/>
        <v>9.4158000000000008</v>
      </c>
      <c r="F288" s="10">
        <f t="shared" si="13"/>
        <v>9.8865900000000018</v>
      </c>
      <c r="G288" s="10">
        <f t="shared" si="14"/>
        <v>296.59770000000003</v>
      </c>
      <c r="H288" s="11"/>
      <c r="I288" s="15"/>
    </row>
    <row r="289" spans="1:9" x14ac:dyDescent="0.3">
      <c r="A289" s="14" t="s">
        <v>304</v>
      </c>
      <c r="B289" s="1" t="s">
        <v>18</v>
      </c>
      <c r="C289" s="1">
        <v>20</v>
      </c>
      <c r="D289" s="6">
        <v>8</v>
      </c>
      <c r="E289" s="10">
        <f t="shared" si="12"/>
        <v>8.3696000000000002</v>
      </c>
      <c r="F289" s="10">
        <f t="shared" si="13"/>
        <v>8.7880800000000008</v>
      </c>
      <c r="G289" s="10">
        <f t="shared" si="14"/>
        <v>175.76160000000002</v>
      </c>
      <c r="H289" s="11"/>
      <c r="I289" s="15"/>
    </row>
    <row r="290" spans="1:9" x14ac:dyDescent="0.3">
      <c r="A290" s="14" t="s">
        <v>305</v>
      </c>
      <c r="B290" s="1" t="s">
        <v>82</v>
      </c>
      <c r="C290" s="1">
        <v>500</v>
      </c>
      <c r="D290" s="6">
        <v>7</v>
      </c>
      <c r="E290" s="10">
        <f t="shared" si="12"/>
        <v>7.3234000000000004</v>
      </c>
      <c r="F290" s="10">
        <f t="shared" si="13"/>
        <v>7.6895700000000007</v>
      </c>
      <c r="G290" s="10">
        <f t="shared" si="14"/>
        <v>3844.7850000000003</v>
      </c>
      <c r="H290" s="11"/>
      <c r="I290" s="15"/>
    </row>
    <row r="291" spans="1:9" x14ac:dyDescent="0.3">
      <c r="A291" s="14" t="s">
        <v>306</v>
      </c>
      <c r="B291" s="1" t="s">
        <v>82</v>
      </c>
      <c r="C291" s="1">
        <v>500</v>
      </c>
      <c r="D291" s="6">
        <v>5</v>
      </c>
      <c r="E291" s="10">
        <f t="shared" si="12"/>
        <v>5.2309999999999999</v>
      </c>
      <c r="F291" s="10">
        <f t="shared" si="13"/>
        <v>5.4925500000000005</v>
      </c>
      <c r="G291" s="10">
        <f t="shared" si="14"/>
        <v>2746.2750000000001</v>
      </c>
      <c r="H291" s="11"/>
      <c r="I291" s="15"/>
    </row>
    <row r="292" spans="1:9" x14ac:dyDescent="0.3">
      <c r="A292" s="14" t="s">
        <v>307</v>
      </c>
      <c r="B292" s="1" t="s">
        <v>82</v>
      </c>
      <c r="C292" s="1">
        <v>200</v>
      </c>
      <c r="D292" s="6">
        <v>7</v>
      </c>
      <c r="E292" s="10">
        <f t="shared" si="12"/>
        <v>7.3234000000000004</v>
      </c>
      <c r="F292" s="10">
        <f t="shared" si="13"/>
        <v>7.6895700000000007</v>
      </c>
      <c r="G292" s="10">
        <f t="shared" si="14"/>
        <v>1537.9140000000002</v>
      </c>
      <c r="H292" s="11"/>
      <c r="I292" s="15"/>
    </row>
    <row r="293" spans="1:9" x14ac:dyDescent="0.3">
      <c r="A293" s="14" t="s">
        <v>308</v>
      </c>
      <c r="B293" s="1" t="s">
        <v>82</v>
      </c>
      <c r="C293" s="1">
        <v>120</v>
      </c>
      <c r="D293" s="6">
        <v>20</v>
      </c>
      <c r="E293" s="10">
        <f t="shared" si="12"/>
        <v>20.923999999999999</v>
      </c>
      <c r="F293" s="10">
        <f t="shared" si="13"/>
        <v>21.970200000000002</v>
      </c>
      <c r="G293" s="10">
        <f t="shared" si="14"/>
        <v>2636.4240000000004</v>
      </c>
      <c r="H293" s="11"/>
      <c r="I293" s="15"/>
    </row>
    <row r="294" spans="1:9" x14ac:dyDescent="0.3">
      <c r="A294" s="14" t="s">
        <v>309</v>
      </c>
      <c r="B294" s="1" t="s">
        <v>82</v>
      </c>
      <c r="C294" s="1">
        <v>800</v>
      </c>
      <c r="D294" s="6">
        <v>3</v>
      </c>
      <c r="E294" s="10">
        <f t="shared" si="12"/>
        <v>3.1386000000000003</v>
      </c>
      <c r="F294" s="10">
        <f t="shared" si="13"/>
        <v>3.2955300000000003</v>
      </c>
      <c r="G294" s="10">
        <f t="shared" si="14"/>
        <v>2636.4240000000004</v>
      </c>
      <c r="H294" s="11"/>
      <c r="I294" s="15"/>
    </row>
    <row r="295" spans="1:9" x14ac:dyDescent="0.3">
      <c r="A295" s="14" t="s">
        <v>310</v>
      </c>
      <c r="B295" s="1" t="s">
        <v>82</v>
      </c>
      <c r="C295" s="1">
        <v>200</v>
      </c>
      <c r="D295" s="6">
        <v>11</v>
      </c>
      <c r="E295" s="10">
        <f t="shared" si="12"/>
        <v>11.5082</v>
      </c>
      <c r="F295" s="10">
        <f t="shared" si="13"/>
        <v>12.08361</v>
      </c>
      <c r="G295" s="10">
        <f t="shared" si="14"/>
        <v>2416.7220000000002</v>
      </c>
      <c r="H295" s="11"/>
      <c r="I295" s="15"/>
    </row>
    <row r="296" spans="1:9" x14ac:dyDescent="0.3">
      <c r="A296" s="14" t="s">
        <v>311</v>
      </c>
      <c r="B296" s="1" t="s">
        <v>18</v>
      </c>
      <c r="C296" s="1">
        <v>150</v>
      </c>
      <c r="D296" s="6">
        <v>9</v>
      </c>
      <c r="E296" s="10">
        <f t="shared" si="12"/>
        <v>9.4158000000000008</v>
      </c>
      <c r="F296" s="10">
        <f t="shared" si="13"/>
        <v>9.8865900000000018</v>
      </c>
      <c r="G296" s="10">
        <f t="shared" si="14"/>
        <v>1482.9885000000002</v>
      </c>
      <c r="H296" s="11"/>
      <c r="I296" s="15"/>
    </row>
    <row r="297" spans="1:9" x14ac:dyDescent="0.3">
      <c r="A297" s="14" t="s">
        <v>312</v>
      </c>
      <c r="B297" s="1" t="s">
        <v>18</v>
      </c>
      <c r="C297" s="1">
        <v>30</v>
      </c>
      <c r="D297" s="6">
        <v>7</v>
      </c>
      <c r="E297" s="10">
        <f t="shared" si="12"/>
        <v>7.3234000000000004</v>
      </c>
      <c r="F297" s="10">
        <f t="shared" si="13"/>
        <v>7.6895700000000007</v>
      </c>
      <c r="G297" s="10">
        <f t="shared" si="14"/>
        <v>230.68710000000002</v>
      </c>
      <c r="H297" s="11"/>
      <c r="I297" s="15"/>
    </row>
    <row r="298" spans="1:9" x14ac:dyDescent="0.3">
      <c r="A298" s="14" t="s">
        <v>313</v>
      </c>
      <c r="B298" s="1" t="s">
        <v>18</v>
      </c>
      <c r="C298" s="1">
        <v>60</v>
      </c>
      <c r="D298" s="6">
        <v>9</v>
      </c>
      <c r="E298" s="10">
        <f t="shared" si="12"/>
        <v>9.4158000000000008</v>
      </c>
      <c r="F298" s="10">
        <f t="shared" si="13"/>
        <v>9.8865900000000018</v>
      </c>
      <c r="G298" s="10">
        <f t="shared" si="14"/>
        <v>593.19540000000006</v>
      </c>
      <c r="H298" s="11"/>
      <c r="I298" s="15"/>
    </row>
    <row r="299" spans="1:9" x14ac:dyDescent="0.3">
      <c r="A299" s="14" t="s">
        <v>314</v>
      </c>
      <c r="B299" s="1" t="s">
        <v>82</v>
      </c>
      <c r="C299" s="1">
        <v>600</v>
      </c>
      <c r="D299" s="6">
        <v>2</v>
      </c>
      <c r="E299" s="10">
        <f t="shared" si="12"/>
        <v>2.0924</v>
      </c>
      <c r="F299" s="10">
        <f t="shared" si="13"/>
        <v>2.1970200000000002</v>
      </c>
      <c r="G299" s="10">
        <f t="shared" si="14"/>
        <v>1318.2120000000002</v>
      </c>
      <c r="H299" s="11"/>
      <c r="I299" s="15"/>
    </row>
    <row r="300" spans="1:9" x14ac:dyDescent="0.3">
      <c r="A300" s="14" t="s">
        <v>315</v>
      </c>
      <c r="B300" s="1" t="s">
        <v>82</v>
      </c>
      <c r="C300" s="1">
        <v>600</v>
      </c>
      <c r="D300" s="6">
        <v>3</v>
      </c>
      <c r="E300" s="10">
        <f t="shared" si="12"/>
        <v>3.1386000000000003</v>
      </c>
      <c r="F300" s="10">
        <f t="shared" si="13"/>
        <v>3.2955300000000003</v>
      </c>
      <c r="G300" s="10">
        <f t="shared" si="14"/>
        <v>1977.3180000000002</v>
      </c>
      <c r="H300" s="11"/>
      <c r="I300" s="15"/>
    </row>
    <row r="301" spans="1:9" x14ac:dyDescent="0.3">
      <c r="A301" s="14" t="s">
        <v>316</v>
      </c>
      <c r="B301" s="1" t="s">
        <v>18</v>
      </c>
      <c r="C301" s="1">
        <v>100</v>
      </c>
      <c r="D301" s="6">
        <v>5</v>
      </c>
      <c r="E301" s="10">
        <f t="shared" si="12"/>
        <v>5.2309999999999999</v>
      </c>
      <c r="F301" s="10">
        <f t="shared" si="13"/>
        <v>5.4925500000000005</v>
      </c>
      <c r="G301" s="10">
        <f t="shared" si="14"/>
        <v>549.255</v>
      </c>
      <c r="H301" s="11"/>
      <c r="I301" s="15"/>
    </row>
    <row r="302" spans="1:9" ht="22.8" x14ac:dyDescent="0.3">
      <c r="A302" s="18" t="s">
        <v>317</v>
      </c>
      <c r="B302" s="1" t="s">
        <v>18</v>
      </c>
      <c r="C302" s="1">
        <v>1</v>
      </c>
      <c r="D302" s="6">
        <v>14800</v>
      </c>
      <c r="E302" s="10">
        <f t="shared" si="12"/>
        <v>15483.76</v>
      </c>
      <c r="F302" s="10">
        <f t="shared" si="13"/>
        <v>16257.948</v>
      </c>
      <c r="G302" s="10">
        <f t="shared" si="14"/>
        <v>16257.948</v>
      </c>
      <c r="H302" s="11"/>
      <c r="I302" s="15"/>
    </row>
    <row r="303" spans="1:9" x14ac:dyDescent="0.3">
      <c r="A303" s="14" t="s">
        <v>318</v>
      </c>
      <c r="B303" s="1" t="s">
        <v>18</v>
      </c>
      <c r="C303" s="1">
        <v>5</v>
      </c>
      <c r="D303" s="6">
        <v>32</v>
      </c>
      <c r="E303" s="10">
        <f t="shared" si="12"/>
        <v>33.478400000000001</v>
      </c>
      <c r="F303" s="10">
        <f t="shared" si="13"/>
        <v>35.152320000000003</v>
      </c>
      <c r="G303" s="10">
        <f t="shared" si="14"/>
        <v>175.76160000000002</v>
      </c>
      <c r="H303" s="11"/>
      <c r="I303" s="15"/>
    </row>
    <row r="304" spans="1:9" x14ac:dyDescent="0.3">
      <c r="A304" s="14" t="s">
        <v>319</v>
      </c>
      <c r="B304" s="1" t="s">
        <v>18</v>
      </c>
      <c r="C304" s="1">
        <v>50</v>
      </c>
      <c r="D304" s="6">
        <v>20</v>
      </c>
      <c r="E304" s="10">
        <f t="shared" si="12"/>
        <v>20.923999999999999</v>
      </c>
      <c r="F304" s="10">
        <f t="shared" si="13"/>
        <v>21.970200000000002</v>
      </c>
      <c r="G304" s="10">
        <f t="shared" si="14"/>
        <v>1098.51</v>
      </c>
      <c r="H304" s="11"/>
      <c r="I304" s="15"/>
    </row>
    <row r="305" spans="1:9" x14ac:dyDescent="0.3">
      <c r="A305" s="14" t="s">
        <v>320</v>
      </c>
      <c r="B305" s="1" t="s">
        <v>18</v>
      </c>
      <c r="C305" s="1">
        <v>50</v>
      </c>
      <c r="D305" s="6">
        <v>13</v>
      </c>
      <c r="E305" s="10">
        <f t="shared" si="12"/>
        <v>13.6006</v>
      </c>
      <c r="F305" s="10">
        <f t="shared" si="13"/>
        <v>14.28063</v>
      </c>
      <c r="G305" s="10">
        <f t="shared" si="14"/>
        <v>714.03150000000005</v>
      </c>
      <c r="H305" s="11"/>
      <c r="I305" s="15"/>
    </row>
    <row r="306" spans="1:9" x14ac:dyDescent="0.3">
      <c r="A306" s="14" t="s">
        <v>321</v>
      </c>
      <c r="B306" s="1" t="s">
        <v>18</v>
      </c>
      <c r="C306" s="1">
        <v>70</v>
      </c>
      <c r="D306" s="6">
        <v>21</v>
      </c>
      <c r="E306" s="10">
        <f t="shared" si="12"/>
        <v>21.970200000000002</v>
      </c>
      <c r="F306" s="10">
        <f t="shared" si="13"/>
        <v>23.068710000000003</v>
      </c>
      <c r="G306" s="10">
        <f t="shared" si="14"/>
        <v>1614.8097000000002</v>
      </c>
      <c r="H306" s="11"/>
      <c r="I306" s="15"/>
    </row>
    <row r="307" spans="1:9" x14ac:dyDescent="0.3">
      <c r="A307" s="14" t="s">
        <v>322</v>
      </c>
      <c r="B307" s="1" t="s">
        <v>18</v>
      </c>
      <c r="C307" s="1">
        <v>20</v>
      </c>
      <c r="D307" s="6">
        <v>26.5</v>
      </c>
      <c r="E307" s="10">
        <f t="shared" si="12"/>
        <v>27.724299999999999</v>
      </c>
      <c r="F307" s="10">
        <f t="shared" si="13"/>
        <v>29.110514999999999</v>
      </c>
      <c r="G307" s="10">
        <f t="shared" si="14"/>
        <v>582.21029999999996</v>
      </c>
      <c r="H307" s="11"/>
      <c r="I307" s="15"/>
    </row>
    <row r="308" spans="1:9" x14ac:dyDescent="0.3">
      <c r="A308" s="14" t="s">
        <v>323</v>
      </c>
      <c r="B308" s="1" t="s">
        <v>18</v>
      </c>
      <c r="C308" s="1">
        <v>20</v>
      </c>
      <c r="D308" s="6">
        <v>95</v>
      </c>
      <c r="E308" s="10">
        <f t="shared" si="12"/>
        <v>99.388999999999996</v>
      </c>
      <c r="F308" s="10">
        <f t="shared" si="13"/>
        <v>104.35845</v>
      </c>
      <c r="G308" s="10">
        <f t="shared" si="14"/>
        <v>2087.1689999999999</v>
      </c>
      <c r="H308" s="11"/>
      <c r="I308" s="15"/>
    </row>
    <row r="309" spans="1:9" x14ac:dyDescent="0.3">
      <c r="A309" s="14" t="s">
        <v>324</v>
      </c>
      <c r="B309" s="1" t="s">
        <v>18</v>
      </c>
      <c r="C309" s="1">
        <v>30</v>
      </c>
      <c r="D309" s="6">
        <v>51</v>
      </c>
      <c r="E309" s="10">
        <f t="shared" si="12"/>
        <v>53.356200000000001</v>
      </c>
      <c r="F309" s="10">
        <f t="shared" si="13"/>
        <v>56.024010000000004</v>
      </c>
      <c r="G309" s="10">
        <f t="shared" si="14"/>
        <v>1680.7203000000002</v>
      </c>
      <c r="H309" s="11"/>
      <c r="I309" s="15"/>
    </row>
    <row r="310" spans="1:9" x14ac:dyDescent="0.3">
      <c r="A310" s="14" t="s">
        <v>325</v>
      </c>
      <c r="B310" s="1" t="s">
        <v>18</v>
      </c>
      <c r="C310" s="1">
        <v>30</v>
      </c>
      <c r="D310" s="6">
        <v>73</v>
      </c>
      <c r="E310" s="10">
        <f t="shared" si="12"/>
        <v>76.372600000000006</v>
      </c>
      <c r="F310" s="10">
        <f t="shared" si="13"/>
        <v>80.191230000000004</v>
      </c>
      <c r="G310" s="10">
        <f t="shared" si="14"/>
        <v>2405.7369000000003</v>
      </c>
      <c r="H310" s="11"/>
      <c r="I310" s="15"/>
    </row>
    <row r="311" spans="1:9" x14ac:dyDescent="0.3">
      <c r="A311" s="14" t="s">
        <v>326</v>
      </c>
      <c r="B311" s="1" t="s">
        <v>18</v>
      </c>
      <c r="C311" s="1">
        <v>20</v>
      </c>
      <c r="D311" s="6">
        <v>26</v>
      </c>
      <c r="E311" s="10">
        <f t="shared" si="12"/>
        <v>27.2012</v>
      </c>
      <c r="F311" s="10">
        <f t="shared" si="13"/>
        <v>28.561260000000001</v>
      </c>
      <c r="G311" s="10">
        <f t="shared" si="14"/>
        <v>571.22519999999997</v>
      </c>
      <c r="H311" s="11"/>
      <c r="I311" s="15"/>
    </row>
    <row r="312" spans="1:9" x14ac:dyDescent="0.3">
      <c r="A312" s="14" t="s">
        <v>327</v>
      </c>
      <c r="B312" s="1" t="s">
        <v>18</v>
      </c>
      <c r="C312" s="1">
        <v>100</v>
      </c>
      <c r="D312" s="6">
        <v>2</v>
      </c>
      <c r="E312" s="10">
        <f t="shared" si="12"/>
        <v>2.0924</v>
      </c>
      <c r="F312" s="10">
        <f t="shared" si="13"/>
        <v>2.1970200000000002</v>
      </c>
      <c r="G312" s="10">
        <f t="shared" si="14"/>
        <v>219.70200000000003</v>
      </c>
      <c r="H312" s="11"/>
      <c r="I312" s="15"/>
    </row>
    <row r="313" spans="1:9" x14ac:dyDescent="0.3">
      <c r="A313" s="14" t="s">
        <v>328</v>
      </c>
      <c r="B313" s="1" t="s">
        <v>18</v>
      </c>
      <c r="C313" s="1">
        <v>20</v>
      </c>
      <c r="D313" s="6">
        <v>8</v>
      </c>
      <c r="E313" s="10">
        <f t="shared" si="12"/>
        <v>8.3696000000000002</v>
      </c>
      <c r="F313" s="10">
        <f t="shared" si="13"/>
        <v>8.7880800000000008</v>
      </c>
      <c r="G313" s="10">
        <f t="shared" si="14"/>
        <v>175.76160000000002</v>
      </c>
      <c r="H313" s="11"/>
      <c r="I313" s="15"/>
    </row>
    <row r="314" spans="1:9" x14ac:dyDescent="0.3">
      <c r="A314" s="14" t="s">
        <v>329</v>
      </c>
      <c r="B314" s="1" t="s">
        <v>18</v>
      </c>
      <c r="C314" s="1">
        <v>40</v>
      </c>
      <c r="D314" s="6">
        <v>12</v>
      </c>
      <c r="E314" s="10">
        <f t="shared" si="12"/>
        <v>12.554400000000001</v>
      </c>
      <c r="F314" s="10">
        <f t="shared" si="13"/>
        <v>13.182120000000001</v>
      </c>
      <c r="G314" s="10">
        <f t="shared" si="14"/>
        <v>527.28480000000002</v>
      </c>
      <c r="H314" s="11"/>
      <c r="I314" s="15"/>
    </row>
    <row r="315" spans="1:9" x14ac:dyDescent="0.3">
      <c r="A315" s="14" t="s">
        <v>330</v>
      </c>
      <c r="B315" s="1" t="s">
        <v>18</v>
      </c>
      <c r="C315" s="1">
        <v>50</v>
      </c>
      <c r="D315" s="6">
        <v>5</v>
      </c>
      <c r="E315" s="10">
        <f t="shared" si="12"/>
        <v>5.2309999999999999</v>
      </c>
      <c r="F315" s="10">
        <f t="shared" si="13"/>
        <v>5.4925500000000005</v>
      </c>
      <c r="G315" s="10">
        <f t="shared" si="14"/>
        <v>274.6275</v>
      </c>
      <c r="H315" s="11"/>
      <c r="I315" s="15"/>
    </row>
    <row r="316" spans="1:9" x14ac:dyDescent="0.3">
      <c r="A316" s="18" t="s">
        <v>331</v>
      </c>
      <c r="B316" s="1" t="s">
        <v>18</v>
      </c>
      <c r="C316" s="1">
        <v>1</v>
      </c>
      <c r="D316" s="6">
        <v>9200</v>
      </c>
      <c r="E316" s="10">
        <f t="shared" si="12"/>
        <v>9625.0400000000009</v>
      </c>
      <c r="F316" s="10">
        <f t="shared" si="13"/>
        <v>10106.292000000001</v>
      </c>
      <c r="G316" s="10">
        <f t="shared" si="14"/>
        <v>10106.292000000001</v>
      </c>
      <c r="H316" s="11"/>
      <c r="I316" s="15"/>
    </row>
    <row r="317" spans="1:9" x14ac:dyDescent="0.3">
      <c r="A317" s="18" t="s">
        <v>332</v>
      </c>
      <c r="B317" s="1" t="s">
        <v>18</v>
      </c>
      <c r="C317" s="1">
        <v>1</v>
      </c>
      <c r="D317" s="6">
        <v>1810</v>
      </c>
      <c r="E317" s="10">
        <f t="shared" si="12"/>
        <v>1893.6220000000001</v>
      </c>
      <c r="F317" s="10">
        <f t="shared" si="13"/>
        <v>1988.3031000000001</v>
      </c>
      <c r="G317" s="10">
        <f t="shared" si="14"/>
        <v>1988.3031000000001</v>
      </c>
      <c r="H317" s="11"/>
      <c r="I317" s="15"/>
    </row>
    <row r="318" spans="1:9" x14ac:dyDescent="0.3">
      <c r="A318" s="18" t="s">
        <v>333</v>
      </c>
      <c r="B318" s="1" t="s">
        <v>18</v>
      </c>
      <c r="C318" s="1">
        <v>2</v>
      </c>
      <c r="D318" s="6">
        <v>16.2</v>
      </c>
      <c r="E318" s="10">
        <f t="shared" si="12"/>
        <v>16.948439999999998</v>
      </c>
      <c r="F318" s="10">
        <f t="shared" si="13"/>
        <v>17.795862</v>
      </c>
      <c r="G318" s="10">
        <f t="shared" si="14"/>
        <v>35.591723999999999</v>
      </c>
      <c r="H318" s="11"/>
      <c r="I318" s="15"/>
    </row>
    <row r="319" spans="1:9" x14ac:dyDescent="0.3">
      <c r="A319" s="18" t="s">
        <v>334</v>
      </c>
      <c r="B319" s="1" t="s">
        <v>18</v>
      </c>
      <c r="C319" s="1">
        <v>2</v>
      </c>
      <c r="D319" s="6">
        <v>17.55</v>
      </c>
      <c r="E319" s="10">
        <f t="shared" si="12"/>
        <v>18.360810000000001</v>
      </c>
      <c r="F319" s="10">
        <f t="shared" si="13"/>
        <v>19.278850500000001</v>
      </c>
      <c r="G319" s="10">
        <f t="shared" si="14"/>
        <v>38.557701000000002</v>
      </c>
      <c r="H319" s="11"/>
      <c r="I319" s="15"/>
    </row>
    <row r="320" spans="1:9" x14ac:dyDescent="0.3">
      <c r="A320" s="18" t="s">
        <v>335</v>
      </c>
      <c r="B320" s="1" t="s">
        <v>18</v>
      </c>
      <c r="C320" s="1">
        <v>2</v>
      </c>
      <c r="D320" s="6">
        <v>57.99</v>
      </c>
      <c r="E320" s="10">
        <f t="shared" si="12"/>
        <v>60.669138000000004</v>
      </c>
      <c r="F320" s="10">
        <f t="shared" si="13"/>
        <v>63.702594900000008</v>
      </c>
      <c r="G320" s="10">
        <f t="shared" si="14"/>
        <v>127.40518980000002</v>
      </c>
      <c r="H320" s="11"/>
      <c r="I320" s="15"/>
    </row>
    <row r="321" spans="1:9" ht="22.8" x14ac:dyDescent="0.3">
      <c r="A321" s="18" t="s">
        <v>336</v>
      </c>
      <c r="B321" s="1" t="s">
        <v>18</v>
      </c>
      <c r="C321" s="1">
        <v>8</v>
      </c>
      <c r="D321" s="6">
        <v>412</v>
      </c>
      <c r="E321" s="10">
        <f t="shared" si="12"/>
        <v>431.03440000000001</v>
      </c>
      <c r="F321" s="10">
        <f t="shared" si="13"/>
        <v>452.58612000000005</v>
      </c>
      <c r="G321" s="10">
        <f t="shared" si="14"/>
        <v>3620.6889600000004</v>
      </c>
      <c r="H321" s="11"/>
      <c r="I321" s="15"/>
    </row>
    <row r="322" spans="1:9" ht="22.8" x14ac:dyDescent="0.3">
      <c r="A322" s="18" t="s">
        <v>337</v>
      </c>
      <c r="B322" s="1" t="s">
        <v>18</v>
      </c>
      <c r="C322" s="1">
        <v>1</v>
      </c>
      <c r="D322" s="6">
        <v>249</v>
      </c>
      <c r="E322" s="10">
        <f t="shared" si="12"/>
        <v>260.50380000000001</v>
      </c>
      <c r="F322" s="10">
        <f t="shared" si="13"/>
        <v>273.52899000000002</v>
      </c>
      <c r="G322" s="10">
        <f t="shared" si="14"/>
        <v>273.52899000000002</v>
      </c>
      <c r="H322" s="11"/>
      <c r="I322" s="15"/>
    </row>
    <row r="323" spans="1:9" x14ac:dyDescent="0.3">
      <c r="A323" s="18" t="s">
        <v>338</v>
      </c>
      <c r="B323" s="1" t="s">
        <v>18</v>
      </c>
      <c r="C323" s="1">
        <v>1</v>
      </c>
      <c r="D323" s="6">
        <v>1499</v>
      </c>
      <c r="E323" s="10">
        <f t="shared" si="12"/>
        <v>1568.2538</v>
      </c>
      <c r="F323" s="10">
        <f t="shared" si="13"/>
        <v>1646.6664900000001</v>
      </c>
      <c r="G323" s="10">
        <f t="shared" si="14"/>
        <v>1646.6664900000001</v>
      </c>
      <c r="H323" s="11"/>
      <c r="I323" s="15"/>
    </row>
    <row r="324" spans="1:9" ht="22.8" x14ac:dyDescent="0.3">
      <c r="A324" s="18" t="s">
        <v>339</v>
      </c>
      <c r="B324" s="1" t="s">
        <v>18</v>
      </c>
      <c r="C324" s="1">
        <v>2</v>
      </c>
      <c r="D324" s="6">
        <v>600</v>
      </c>
      <c r="E324" s="10">
        <f t="shared" ref="E324:E359" si="15">D324*1.0462</f>
        <v>627.72</v>
      </c>
      <c r="F324" s="10">
        <f t="shared" ref="F324:F359" si="16">E324*1.05</f>
        <v>659.10600000000011</v>
      </c>
      <c r="G324" s="10">
        <f t="shared" ref="G324:G359" si="17">F324*C324</f>
        <v>1318.2120000000002</v>
      </c>
      <c r="H324" s="11"/>
      <c r="I324" s="15"/>
    </row>
    <row r="325" spans="1:9" ht="22.8" x14ac:dyDescent="0.3">
      <c r="A325" s="18" t="s">
        <v>339</v>
      </c>
      <c r="B325" s="1" t="s">
        <v>18</v>
      </c>
      <c r="C325" s="1">
        <v>4</v>
      </c>
      <c r="D325" s="6">
        <v>1150</v>
      </c>
      <c r="E325" s="10">
        <f t="shared" si="15"/>
        <v>1203.1300000000001</v>
      </c>
      <c r="F325" s="10">
        <f t="shared" si="16"/>
        <v>1263.2865000000002</v>
      </c>
      <c r="G325" s="10">
        <f t="shared" si="17"/>
        <v>5053.1460000000006</v>
      </c>
      <c r="H325" s="11"/>
      <c r="I325" s="15"/>
    </row>
    <row r="326" spans="1:9" x14ac:dyDescent="0.3">
      <c r="A326" s="18" t="s">
        <v>340</v>
      </c>
      <c r="B326" s="1" t="s">
        <v>18</v>
      </c>
      <c r="C326" s="1">
        <v>1</v>
      </c>
      <c r="D326" s="6">
        <v>6066.66</v>
      </c>
      <c r="E326" s="10">
        <f t="shared" si="15"/>
        <v>6346.9396919999999</v>
      </c>
      <c r="F326" s="10">
        <f t="shared" si="16"/>
        <v>6664.2866766000006</v>
      </c>
      <c r="G326" s="10">
        <f t="shared" si="17"/>
        <v>6664.2866766000006</v>
      </c>
      <c r="H326" s="11"/>
      <c r="I326" s="15"/>
    </row>
    <row r="327" spans="1:9" x14ac:dyDescent="0.3">
      <c r="A327" s="18" t="s">
        <v>341</v>
      </c>
      <c r="B327" s="1" t="s">
        <v>18</v>
      </c>
      <c r="C327" s="1">
        <v>1</v>
      </c>
      <c r="D327" s="6">
        <v>196.62</v>
      </c>
      <c r="E327" s="10">
        <f t="shared" si="15"/>
        <v>205.703844</v>
      </c>
      <c r="F327" s="10">
        <f t="shared" si="16"/>
        <v>215.98903620000002</v>
      </c>
      <c r="G327" s="10">
        <f t="shared" si="17"/>
        <v>215.98903620000002</v>
      </c>
      <c r="H327" s="11"/>
      <c r="I327" s="15"/>
    </row>
    <row r="328" spans="1:9" ht="22.8" x14ac:dyDescent="0.3">
      <c r="A328" s="14" t="s">
        <v>342</v>
      </c>
      <c r="B328" s="1" t="s">
        <v>18</v>
      </c>
      <c r="C328" s="1">
        <v>1</v>
      </c>
      <c r="D328" s="6">
        <v>3379.97</v>
      </c>
      <c r="E328" s="10">
        <f t="shared" si="15"/>
        <v>3536.1246139999998</v>
      </c>
      <c r="F328" s="10">
        <f t="shared" si="16"/>
        <v>3712.9308446999999</v>
      </c>
      <c r="G328" s="10">
        <f t="shared" si="17"/>
        <v>3712.9308446999999</v>
      </c>
      <c r="H328" s="11"/>
      <c r="I328" s="15"/>
    </row>
    <row r="329" spans="1:9" x14ac:dyDescent="0.3">
      <c r="A329" s="14" t="s">
        <v>343</v>
      </c>
      <c r="B329" s="1" t="s">
        <v>18</v>
      </c>
      <c r="C329" s="1">
        <v>5</v>
      </c>
      <c r="D329" s="6">
        <v>18.989999999999998</v>
      </c>
      <c r="E329" s="10">
        <f t="shared" si="15"/>
        <v>19.867338</v>
      </c>
      <c r="F329" s="10">
        <f t="shared" si="16"/>
        <v>20.860704900000002</v>
      </c>
      <c r="G329" s="10">
        <f t="shared" si="17"/>
        <v>104.30352450000001</v>
      </c>
      <c r="H329" s="11"/>
      <c r="I329" s="15"/>
    </row>
    <row r="330" spans="1:9" x14ac:dyDescent="0.3">
      <c r="A330" s="14" t="s">
        <v>344</v>
      </c>
      <c r="B330" s="1" t="s">
        <v>18</v>
      </c>
      <c r="C330" s="1">
        <v>3</v>
      </c>
      <c r="D330" s="6">
        <v>80</v>
      </c>
      <c r="E330" s="10">
        <f t="shared" si="15"/>
        <v>83.695999999999998</v>
      </c>
      <c r="F330" s="10">
        <f t="shared" si="16"/>
        <v>87.880800000000008</v>
      </c>
      <c r="G330" s="10">
        <f t="shared" si="17"/>
        <v>263.64240000000001</v>
      </c>
      <c r="H330" s="11"/>
      <c r="I330" s="15"/>
    </row>
    <row r="331" spans="1:9" x14ac:dyDescent="0.3">
      <c r="A331" s="14" t="s">
        <v>345</v>
      </c>
      <c r="B331" s="1" t="s">
        <v>18</v>
      </c>
      <c r="C331" s="1">
        <v>2</v>
      </c>
      <c r="D331" s="6">
        <v>100</v>
      </c>
      <c r="E331" s="10">
        <f t="shared" si="15"/>
        <v>104.62</v>
      </c>
      <c r="F331" s="10">
        <f t="shared" si="16"/>
        <v>109.85100000000001</v>
      </c>
      <c r="G331" s="10">
        <f t="shared" si="17"/>
        <v>219.70200000000003</v>
      </c>
      <c r="H331" s="11"/>
      <c r="I331" s="15"/>
    </row>
    <row r="332" spans="1:9" x14ac:dyDescent="0.3">
      <c r="A332" s="14" t="s">
        <v>346</v>
      </c>
      <c r="B332" s="1" t="s">
        <v>18</v>
      </c>
      <c r="C332" s="1">
        <v>5</v>
      </c>
      <c r="D332" s="6">
        <v>19</v>
      </c>
      <c r="E332" s="10">
        <f t="shared" si="15"/>
        <v>19.877800000000001</v>
      </c>
      <c r="F332" s="10">
        <f t="shared" si="16"/>
        <v>20.871690000000001</v>
      </c>
      <c r="G332" s="10">
        <f t="shared" si="17"/>
        <v>104.35845</v>
      </c>
      <c r="H332" s="11"/>
      <c r="I332" s="15"/>
    </row>
    <row r="333" spans="1:9" ht="22.8" x14ac:dyDescent="0.3">
      <c r="A333" s="14" t="s">
        <v>347</v>
      </c>
      <c r="B333" s="1" t="s">
        <v>18</v>
      </c>
      <c r="C333" s="1">
        <v>5</v>
      </c>
      <c r="D333" s="6">
        <v>41</v>
      </c>
      <c r="E333" s="10">
        <f t="shared" si="15"/>
        <v>42.894199999999998</v>
      </c>
      <c r="F333" s="10">
        <f t="shared" si="16"/>
        <v>45.038910000000001</v>
      </c>
      <c r="G333" s="10">
        <f t="shared" si="17"/>
        <v>225.19454999999999</v>
      </c>
      <c r="H333" s="11"/>
      <c r="I333" s="15"/>
    </row>
    <row r="334" spans="1:9" ht="34.200000000000003" x14ac:dyDescent="0.3">
      <c r="A334" s="14" t="s">
        <v>348</v>
      </c>
      <c r="B334" s="1" t="s">
        <v>18</v>
      </c>
      <c r="C334" s="1">
        <v>4</v>
      </c>
      <c r="D334" s="6">
        <v>624.99</v>
      </c>
      <c r="E334" s="10">
        <f t="shared" si="15"/>
        <v>653.86453800000004</v>
      </c>
      <c r="F334" s="10">
        <f t="shared" si="16"/>
        <v>686.55776490000005</v>
      </c>
      <c r="G334" s="10">
        <f t="shared" si="17"/>
        <v>2746.2310596000002</v>
      </c>
      <c r="H334" s="11"/>
      <c r="I334" s="15"/>
    </row>
    <row r="335" spans="1:9" ht="22.8" x14ac:dyDescent="0.3">
      <c r="A335" s="14" t="s">
        <v>349</v>
      </c>
      <c r="B335" s="1" t="s">
        <v>18</v>
      </c>
      <c r="C335" s="1">
        <v>5</v>
      </c>
      <c r="D335" s="6">
        <v>18.2</v>
      </c>
      <c r="E335" s="10">
        <f t="shared" si="15"/>
        <v>19.040839999999999</v>
      </c>
      <c r="F335" s="10">
        <f t="shared" si="16"/>
        <v>19.992882000000002</v>
      </c>
      <c r="G335" s="10">
        <f t="shared" si="17"/>
        <v>99.964410000000015</v>
      </c>
      <c r="H335" s="11"/>
      <c r="I335" s="15"/>
    </row>
    <row r="336" spans="1:9" x14ac:dyDescent="0.3">
      <c r="A336" s="14" t="s">
        <v>350</v>
      </c>
      <c r="B336" s="1" t="s">
        <v>18</v>
      </c>
      <c r="C336" s="1">
        <v>3</v>
      </c>
      <c r="D336" s="6">
        <v>239.89</v>
      </c>
      <c r="E336" s="10">
        <f t="shared" si="15"/>
        <v>250.97291799999999</v>
      </c>
      <c r="F336" s="10">
        <f t="shared" si="16"/>
        <v>263.52156389999999</v>
      </c>
      <c r="G336" s="10">
        <f t="shared" si="17"/>
        <v>790.56469169999991</v>
      </c>
      <c r="H336" s="11"/>
      <c r="I336" s="15"/>
    </row>
    <row r="337" spans="1:9" ht="22.8" x14ac:dyDescent="0.3">
      <c r="A337" s="14" t="s">
        <v>351</v>
      </c>
      <c r="B337" s="1" t="s">
        <v>18</v>
      </c>
      <c r="C337" s="1">
        <v>5</v>
      </c>
      <c r="D337" s="6">
        <v>35</v>
      </c>
      <c r="E337" s="10">
        <f t="shared" si="15"/>
        <v>36.616999999999997</v>
      </c>
      <c r="F337" s="10">
        <f t="shared" si="16"/>
        <v>38.447849999999995</v>
      </c>
      <c r="G337" s="10">
        <f t="shared" si="17"/>
        <v>192.23924999999997</v>
      </c>
      <c r="H337" s="11"/>
      <c r="I337" s="15"/>
    </row>
    <row r="338" spans="1:9" x14ac:dyDescent="0.3">
      <c r="A338" s="14" t="s">
        <v>352</v>
      </c>
      <c r="B338" s="1" t="s">
        <v>18</v>
      </c>
      <c r="C338" s="1">
        <v>1</v>
      </c>
      <c r="D338" s="6">
        <v>1697.99</v>
      </c>
      <c r="E338" s="10">
        <f t="shared" si="15"/>
        <v>1776.437138</v>
      </c>
      <c r="F338" s="10">
        <f t="shared" si="16"/>
        <v>1865.2589949000001</v>
      </c>
      <c r="G338" s="10">
        <f t="shared" si="17"/>
        <v>1865.2589949000001</v>
      </c>
      <c r="H338" s="11"/>
      <c r="I338" s="15"/>
    </row>
    <row r="339" spans="1:9" x14ac:dyDescent="0.3">
      <c r="A339" s="14" t="s">
        <v>353</v>
      </c>
      <c r="B339" s="1" t="s">
        <v>18</v>
      </c>
      <c r="C339" s="1">
        <v>10</v>
      </c>
      <c r="D339" s="6">
        <v>27.14</v>
      </c>
      <c r="E339" s="10">
        <f t="shared" si="15"/>
        <v>28.393868000000001</v>
      </c>
      <c r="F339" s="10">
        <f t="shared" si="16"/>
        <v>29.813561400000001</v>
      </c>
      <c r="G339" s="10">
        <f t="shared" si="17"/>
        <v>298.13561400000003</v>
      </c>
      <c r="H339" s="11"/>
      <c r="I339" s="15"/>
    </row>
    <row r="340" spans="1:9" ht="22.8" x14ac:dyDescent="0.3">
      <c r="A340" s="14" t="s">
        <v>354</v>
      </c>
      <c r="B340" s="1" t="s">
        <v>18</v>
      </c>
      <c r="C340" s="1">
        <v>2</v>
      </c>
      <c r="D340" s="6">
        <v>309</v>
      </c>
      <c r="E340" s="10">
        <f t="shared" si="15"/>
        <v>323.2758</v>
      </c>
      <c r="F340" s="10">
        <f t="shared" si="16"/>
        <v>339.43959000000001</v>
      </c>
      <c r="G340" s="10">
        <f t="shared" si="17"/>
        <v>678.87918000000002</v>
      </c>
      <c r="H340" s="11"/>
      <c r="I340" s="15"/>
    </row>
    <row r="341" spans="1:9" x14ac:dyDescent="0.3">
      <c r="A341" s="14" t="s">
        <v>355</v>
      </c>
      <c r="B341" s="1" t="s">
        <v>18</v>
      </c>
      <c r="C341" s="1">
        <v>1</v>
      </c>
      <c r="D341" s="6">
        <v>468.97</v>
      </c>
      <c r="E341" s="10">
        <f t="shared" si="15"/>
        <v>490.63641400000006</v>
      </c>
      <c r="F341" s="10">
        <f t="shared" si="16"/>
        <v>515.16823470000008</v>
      </c>
      <c r="G341" s="10">
        <f t="shared" si="17"/>
        <v>515.16823470000008</v>
      </c>
      <c r="H341" s="11"/>
      <c r="I341" s="15"/>
    </row>
    <row r="342" spans="1:9" ht="22.8" x14ac:dyDescent="0.3">
      <c r="A342" s="14" t="s">
        <v>356</v>
      </c>
      <c r="B342" s="1" t="s">
        <v>18</v>
      </c>
      <c r="C342" s="1">
        <v>2</v>
      </c>
      <c r="D342" s="6">
        <v>195</v>
      </c>
      <c r="E342" s="10">
        <f t="shared" si="15"/>
        <v>204.00900000000001</v>
      </c>
      <c r="F342" s="10">
        <f t="shared" si="16"/>
        <v>214.20945000000003</v>
      </c>
      <c r="G342" s="10">
        <f t="shared" si="17"/>
        <v>428.41890000000006</v>
      </c>
      <c r="H342" s="11"/>
      <c r="I342" s="15"/>
    </row>
    <row r="343" spans="1:9" ht="22.8" x14ac:dyDescent="0.3">
      <c r="A343" s="14" t="s">
        <v>357</v>
      </c>
      <c r="B343" s="1" t="s">
        <v>18</v>
      </c>
      <c r="C343" s="1">
        <v>1</v>
      </c>
      <c r="D343" s="6">
        <v>400</v>
      </c>
      <c r="E343" s="10">
        <f t="shared" si="15"/>
        <v>418.48</v>
      </c>
      <c r="F343" s="10">
        <f t="shared" si="16"/>
        <v>439.40400000000005</v>
      </c>
      <c r="G343" s="10">
        <f t="shared" si="17"/>
        <v>439.40400000000005</v>
      </c>
      <c r="H343" s="11"/>
      <c r="I343" s="15"/>
    </row>
    <row r="344" spans="1:9" ht="22.8" x14ac:dyDescent="0.3">
      <c r="A344" s="14" t="s">
        <v>358</v>
      </c>
      <c r="B344" s="1" t="s">
        <v>18</v>
      </c>
      <c r="C344" s="1">
        <v>4</v>
      </c>
      <c r="D344" s="6">
        <v>110</v>
      </c>
      <c r="E344" s="10">
        <f t="shared" si="15"/>
        <v>115.08200000000001</v>
      </c>
      <c r="F344" s="10">
        <f t="shared" si="16"/>
        <v>120.83610000000002</v>
      </c>
      <c r="G344" s="10">
        <f t="shared" si="17"/>
        <v>483.34440000000006</v>
      </c>
      <c r="H344" s="11"/>
      <c r="I344" s="15"/>
    </row>
    <row r="345" spans="1:9" ht="22.8" x14ac:dyDescent="0.3">
      <c r="A345" s="14" t="s">
        <v>359</v>
      </c>
      <c r="B345" s="1" t="s">
        <v>18</v>
      </c>
      <c r="C345" s="1">
        <v>1</v>
      </c>
      <c r="D345" s="6">
        <v>150</v>
      </c>
      <c r="E345" s="10">
        <f t="shared" si="15"/>
        <v>156.93</v>
      </c>
      <c r="F345" s="10">
        <f t="shared" si="16"/>
        <v>164.77650000000003</v>
      </c>
      <c r="G345" s="10">
        <f t="shared" si="17"/>
        <v>164.77650000000003</v>
      </c>
      <c r="H345" s="11"/>
      <c r="I345" s="15"/>
    </row>
    <row r="346" spans="1:9" ht="22.8" x14ac:dyDescent="0.3">
      <c r="A346" s="14" t="s">
        <v>360</v>
      </c>
      <c r="B346" s="1" t="s">
        <v>18</v>
      </c>
      <c r="C346" s="1">
        <v>18</v>
      </c>
      <c r="D346" s="6">
        <v>25.96</v>
      </c>
      <c r="E346" s="10">
        <f t="shared" si="15"/>
        <v>27.159352000000002</v>
      </c>
      <c r="F346" s="10">
        <f t="shared" si="16"/>
        <v>28.517319600000004</v>
      </c>
      <c r="G346" s="10">
        <f t="shared" si="17"/>
        <v>513.31175280000002</v>
      </c>
      <c r="H346" s="11"/>
      <c r="I346" s="15"/>
    </row>
    <row r="347" spans="1:9" ht="22.8" x14ac:dyDescent="0.3">
      <c r="A347" s="14" t="s">
        <v>361</v>
      </c>
      <c r="B347" s="1" t="s">
        <v>18</v>
      </c>
      <c r="C347" s="1">
        <v>18</v>
      </c>
      <c r="D347" s="6">
        <v>21.24</v>
      </c>
      <c r="E347" s="10">
        <f t="shared" si="15"/>
        <v>22.221287999999998</v>
      </c>
      <c r="F347" s="10">
        <f t="shared" si="16"/>
        <v>23.332352399999998</v>
      </c>
      <c r="G347" s="10">
        <f t="shared" si="17"/>
        <v>419.98234319999995</v>
      </c>
      <c r="H347" s="11"/>
      <c r="I347" s="15"/>
    </row>
    <row r="348" spans="1:9" ht="22.8" x14ac:dyDescent="0.3">
      <c r="A348" s="14" t="s">
        <v>362</v>
      </c>
      <c r="B348" s="1" t="s">
        <v>18</v>
      </c>
      <c r="C348" s="1">
        <v>4</v>
      </c>
      <c r="D348" s="6">
        <v>200</v>
      </c>
      <c r="E348" s="10">
        <f t="shared" si="15"/>
        <v>209.24</v>
      </c>
      <c r="F348" s="10">
        <f t="shared" si="16"/>
        <v>219.70200000000003</v>
      </c>
      <c r="G348" s="10">
        <f t="shared" si="17"/>
        <v>878.80800000000011</v>
      </c>
      <c r="H348" s="11"/>
      <c r="I348" s="15"/>
    </row>
    <row r="349" spans="1:9" ht="22.8" x14ac:dyDescent="0.3">
      <c r="A349" s="14" t="s">
        <v>363</v>
      </c>
      <c r="B349" s="1" t="s">
        <v>18</v>
      </c>
      <c r="C349" s="1">
        <v>1</v>
      </c>
      <c r="D349" s="6">
        <v>275</v>
      </c>
      <c r="E349" s="10">
        <f t="shared" si="15"/>
        <v>287.70499999999998</v>
      </c>
      <c r="F349" s="10">
        <f t="shared" si="16"/>
        <v>302.09024999999997</v>
      </c>
      <c r="G349" s="10">
        <f t="shared" si="17"/>
        <v>302.09024999999997</v>
      </c>
      <c r="H349" s="11"/>
      <c r="I349" s="15"/>
    </row>
    <row r="350" spans="1:9" ht="22.8" x14ac:dyDescent="0.3">
      <c r="A350" s="14" t="s">
        <v>364</v>
      </c>
      <c r="B350" s="1" t="s">
        <v>18</v>
      </c>
      <c r="C350" s="1">
        <v>34</v>
      </c>
      <c r="D350" s="6">
        <v>33.520000000000003</v>
      </c>
      <c r="E350" s="10">
        <f t="shared" si="15"/>
        <v>35.068624000000007</v>
      </c>
      <c r="F350" s="10">
        <f t="shared" si="16"/>
        <v>36.822055200000008</v>
      </c>
      <c r="G350" s="10">
        <f t="shared" si="17"/>
        <v>1251.9498768000003</v>
      </c>
      <c r="H350" s="11"/>
      <c r="I350" s="15"/>
    </row>
    <row r="351" spans="1:9" x14ac:dyDescent="0.3">
      <c r="A351" s="14" t="s">
        <v>365</v>
      </c>
      <c r="B351" s="1" t="s">
        <v>18</v>
      </c>
      <c r="C351" s="1">
        <v>3</v>
      </c>
      <c r="D351" s="6">
        <v>182</v>
      </c>
      <c r="E351" s="10">
        <f t="shared" si="15"/>
        <v>190.4084</v>
      </c>
      <c r="F351" s="10">
        <f t="shared" si="16"/>
        <v>199.92882</v>
      </c>
      <c r="G351" s="10">
        <f t="shared" si="17"/>
        <v>599.78646000000003</v>
      </c>
      <c r="H351" s="11"/>
      <c r="I351" s="15"/>
    </row>
    <row r="352" spans="1:9" ht="22.8" x14ac:dyDescent="0.3">
      <c r="A352" s="18" t="s">
        <v>366</v>
      </c>
      <c r="B352" s="1" t="s">
        <v>18</v>
      </c>
      <c r="C352" s="1">
        <v>42</v>
      </c>
      <c r="D352" s="6">
        <v>52.99</v>
      </c>
      <c r="E352" s="10">
        <f t="shared" si="15"/>
        <v>55.438138000000002</v>
      </c>
      <c r="F352" s="10">
        <f t="shared" si="16"/>
        <v>58.210044900000007</v>
      </c>
      <c r="G352" s="10">
        <f t="shared" si="17"/>
        <v>2444.8218858000005</v>
      </c>
      <c r="H352" s="11"/>
      <c r="I352" s="15"/>
    </row>
    <row r="353" spans="1:9" ht="22.8" x14ac:dyDescent="0.3">
      <c r="A353" s="18" t="s">
        <v>367</v>
      </c>
      <c r="B353" s="1" t="s">
        <v>18</v>
      </c>
      <c r="C353" s="1">
        <v>51</v>
      </c>
      <c r="D353" s="6">
        <v>52.99</v>
      </c>
      <c r="E353" s="10">
        <f t="shared" si="15"/>
        <v>55.438138000000002</v>
      </c>
      <c r="F353" s="10">
        <f t="shared" si="16"/>
        <v>58.210044900000007</v>
      </c>
      <c r="G353" s="10">
        <f t="shared" si="17"/>
        <v>2968.7122899000005</v>
      </c>
      <c r="H353" s="11"/>
      <c r="I353" s="15"/>
    </row>
    <row r="354" spans="1:9" ht="22.8" x14ac:dyDescent="0.3">
      <c r="A354" s="14" t="s">
        <v>368</v>
      </c>
      <c r="B354" s="1" t="s">
        <v>18</v>
      </c>
      <c r="C354" s="1">
        <v>1</v>
      </c>
      <c r="D354" s="6">
        <v>3198.85</v>
      </c>
      <c r="E354" s="10">
        <f t="shared" si="15"/>
        <v>3346.6368699999998</v>
      </c>
      <c r="F354" s="10">
        <f t="shared" si="16"/>
        <v>3513.9687134999999</v>
      </c>
      <c r="G354" s="10">
        <f t="shared" si="17"/>
        <v>3513.9687134999999</v>
      </c>
      <c r="H354" s="11"/>
      <c r="I354" s="15"/>
    </row>
    <row r="355" spans="1:9" ht="22.8" x14ac:dyDescent="0.3">
      <c r="A355" s="14" t="s">
        <v>369</v>
      </c>
      <c r="B355" s="1" t="s">
        <v>18</v>
      </c>
      <c r="C355" s="1">
        <v>1</v>
      </c>
      <c r="D355" s="6">
        <v>2079.37</v>
      </c>
      <c r="E355" s="10">
        <f t="shared" si="15"/>
        <v>2175.4368939999999</v>
      </c>
      <c r="F355" s="10">
        <f t="shared" si="16"/>
        <v>2284.2087387000001</v>
      </c>
      <c r="G355" s="10">
        <f t="shared" si="17"/>
        <v>2284.2087387000001</v>
      </c>
      <c r="H355" s="11"/>
      <c r="I355" s="15"/>
    </row>
    <row r="356" spans="1:9" ht="34.200000000000003" x14ac:dyDescent="0.3">
      <c r="A356" s="14" t="s">
        <v>370</v>
      </c>
      <c r="B356" s="1" t="s">
        <v>18</v>
      </c>
      <c r="C356" s="4">
        <v>4415</v>
      </c>
      <c r="D356" s="6">
        <v>1.49</v>
      </c>
      <c r="E356" s="10">
        <f t="shared" si="15"/>
        <v>1.5588379999999999</v>
      </c>
      <c r="F356" s="10">
        <f t="shared" si="16"/>
        <v>1.6367799000000001</v>
      </c>
      <c r="G356" s="10">
        <f t="shared" si="17"/>
        <v>7226.3832585</v>
      </c>
      <c r="H356" s="11"/>
      <c r="I356" s="15"/>
    </row>
    <row r="357" spans="1:9" ht="34.200000000000003" x14ac:dyDescent="0.3">
      <c r="A357" s="14" t="s">
        <v>371</v>
      </c>
      <c r="B357" s="1" t="s">
        <v>18</v>
      </c>
      <c r="C357" s="1">
        <v>87</v>
      </c>
      <c r="D357" s="6">
        <v>1.49</v>
      </c>
      <c r="E357" s="10">
        <f t="shared" si="15"/>
        <v>1.5588379999999999</v>
      </c>
      <c r="F357" s="10">
        <f t="shared" si="16"/>
        <v>1.6367799000000001</v>
      </c>
      <c r="G357" s="10">
        <f t="shared" si="17"/>
        <v>142.39985129999999</v>
      </c>
      <c r="H357" s="11"/>
      <c r="I357" s="15"/>
    </row>
    <row r="358" spans="1:9" ht="34.200000000000003" x14ac:dyDescent="0.3">
      <c r="A358" s="14" t="s">
        <v>372</v>
      </c>
      <c r="B358" s="1" t="s">
        <v>18</v>
      </c>
      <c r="C358" s="1">
        <v>425</v>
      </c>
      <c r="D358" s="6">
        <v>1.49</v>
      </c>
      <c r="E358" s="10">
        <f t="shared" si="15"/>
        <v>1.5588379999999999</v>
      </c>
      <c r="F358" s="10">
        <f t="shared" si="16"/>
        <v>1.6367799000000001</v>
      </c>
      <c r="G358" s="10">
        <f t="shared" si="17"/>
        <v>695.63145750000001</v>
      </c>
      <c r="H358" s="11"/>
      <c r="I358" s="15"/>
    </row>
    <row r="359" spans="1:9" ht="34.799999999999997" thickBot="1" x14ac:dyDescent="0.35">
      <c r="A359" s="20" t="s">
        <v>373</v>
      </c>
      <c r="B359" s="21" t="s">
        <v>18</v>
      </c>
      <c r="C359" s="21">
        <v>417</v>
      </c>
      <c r="D359" s="22">
        <v>1.49</v>
      </c>
      <c r="E359" s="23">
        <f t="shared" si="15"/>
        <v>1.5588379999999999</v>
      </c>
      <c r="F359" s="23">
        <f t="shared" si="16"/>
        <v>1.6367799000000001</v>
      </c>
      <c r="G359" s="23">
        <f t="shared" si="17"/>
        <v>682.53721830000006</v>
      </c>
      <c r="H359" s="24"/>
      <c r="I359" s="25"/>
    </row>
    <row r="360" spans="1:9" ht="16.2" thickBot="1" x14ac:dyDescent="0.35">
      <c r="A360" s="33" t="s">
        <v>378</v>
      </c>
      <c r="B360" s="34"/>
      <c r="C360" s="34"/>
      <c r="D360" s="34"/>
      <c r="E360" s="34"/>
      <c r="F360" s="34"/>
      <c r="G360" s="35">
        <f>SUM(G3:G359)</f>
        <v>5000628.8843090981</v>
      </c>
      <c r="H360" s="36"/>
      <c r="I360" s="37"/>
    </row>
  </sheetData>
  <mergeCells count="7">
    <mergeCell ref="A1:I1"/>
    <mergeCell ref="A360:F360"/>
    <mergeCell ref="G360:I360"/>
    <mergeCell ref="A180:A181"/>
    <mergeCell ref="B180:B181"/>
    <mergeCell ref="C180:C181"/>
    <mergeCell ref="D180:D18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Licitações</dc:creator>
  <cp:lastModifiedBy>Fábio Antonio Batista da Rosa</cp:lastModifiedBy>
  <dcterms:created xsi:type="dcterms:W3CDTF">2024-04-18T17:11:34Z</dcterms:created>
  <dcterms:modified xsi:type="dcterms:W3CDTF">2024-05-14T18:16:30Z</dcterms:modified>
</cp:coreProperties>
</file>